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tabRatio="789" activeTab="5"/>
  </bookViews>
  <sheets>
    <sheet name="Best" sheetId="1" r:id="rId1"/>
    <sheet name="Firebird 2011" sheetId="2" r:id="rId2"/>
    <sheet name="Firebird 2004-06" sheetId="3" r:id="rId3"/>
    <sheet name="AP-22 Dragstrip Data" sheetId="4" r:id="rId4"/>
    <sheet name="AP-22 Street Data, Qtr Mile" sheetId="5" r:id="rId5"/>
    <sheet name="AP-22 Street Data, 0-100" sheetId="6" r:id="rId6"/>
    <sheet name="AP-22, 0-100, Summary" sheetId="7" r:id="rId7"/>
    <sheet name="Template" sheetId="8" r:id="rId8"/>
  </sheets>
  <definedNames/>
  <calcPr fullCalcOnLoad="1"/>
</workbook>
</file>

<file path=xl/comments1.xml><?xml version="1.0" encoding="utf-8"?>
<comments xmlns="http://schemas.openxmlformats.org/spreadsheetml/2006/main">
  <authors>
    <author>James Bond</author>
  </authors>
  <commentList>
    <comment ref="A6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Shell station to front gate  = 14.1 miles
Shell station to pit space  = 14.5 miles
Home to pit space = 12.3 miles
(to pit space includes driving through tech line)</t>
        </r>
      </text>
    </comment>
    <comment ref="A7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Example: If I run 13.95 on a 14.00 dial (0.05 under) and opponent runs 14.20 on a 14.00 dial (0.20 over), the MOV on the timeslip is 0.25, even though I really only lost by 0.05 seconds.</t>
        </r>
      </text>
    </comment>
    <comment ref="D3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Approximate engine temp after burnout, when staged.</t>
        </r>
      </text>
    </comment>
  </commentList>
</comments>
</file>

<file path=xl/comments2.xml><?xml version="1.0" encoding="utf-8"?>
<comments xmlns="http://schemas.openxmlformats.org/spreadsheetml/2006/main">
  <authors>
    <author>James Bond</author>
  </authors>
  <commentList>
    <comment ref="D5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Approximate engine temp after burnout, when staged. Data was from memory when I got home, until 9/25/04 and later, when I wrote it down after every run.</t>
        </r>
      </text>
    </comment>
  </commentList>
</comments>
</file>

<file path=xl/comments3.xml><?xml version="1.0" encoding="utf-8"?>
<comments xmlns="http://schemas.openxmlformats.org/spreadsheetml/2006/main">
  <authors>
    <author>James Bond</author>
    <author>Dave M.</author>
  </authors>
  <commentList>
    <comment ref="E5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Approximate engine temp after burnout, when staged. Data was from memory when I got home, until 9/25/04 and later, when I wrote it down after every run.</t>
        </r>
      </text>
    </comment>
    <comment ref="R44" authorId="1">
      <text>
        <r>
          <rPr>
            <b/>
            <sz val="8"/>
            <rFont val="Tahoma"/>
            <family val="0"/>
          </rPr>
          <t>Dave M.:</t>
        </r>
        <r>
          <rPr>
            <sz val="8"/>
            <rFont val="Tahoma"/>
            <family val="0"/>
          </rPr>
          <t xml:space="preserve">
Other car was slower and I was about to pass him at half-track, so I backed WAY off the throttle… I would have broken out otherwise. His light was 0.600, he ran close to his dial, but his bad light still gave me 0.1568 MOV.</t>
        </r>
      </text>
    </comment>
    <comment ref="C45" authorId="1">
      <text>
        <r>
          <rPr>
            <b/>
            <sz val="8"/>
            <rFont val="Tahoma"/>
            <family val="0"/>
          </rPr>
          <t>Dave M.:</t>
        </r>
        <r>
          <rPr>
            <sz val="8"/>
            <rFont val="Tahoma"/>
            <family val="0"/>
          </rPr>
          <t xml:space="preserve">
Computer failure at track - had 3 hours downtime between 1st round eliminations and 2nd round.</t>
        </r>
      </text>
    </comment>
    <comment ref="R45" authorId="1">
      <text>
        <r>
          <rPr>
            <b/>
            <sz val="8"/>
            <rFont val="Tahoma"/>
            <family val="0"/>
          </rPr>
          <t>Dave M.:</t>
        </r>
        <r>
          <rPr>
            <sz val="8"/>
            <rFont val="Tahoma"/>
            <family val="0"/>
          </rPr>
          <t xml:space="preserve">
Other car wasn't catching up fast enough, I backed off near the line, my light was better and I was close to dial. I may have broken out if I left it pinned. Other car DID break out, I only had 0.0945 MOV.</t>
        </r>
      </text>
    </comment>
    <comment ref="R46" authorId="1">
      <text>
        <r>
          <rPr>
            <b/>
            <sz val="8"/>
            <rFont val="Tahoma"/>
            <family val="0"/>
          </rPr>
          <t>Dave M.:</t>
        </r>
        <r>
          <rPr>
            <sz val="8"/>
            <rFont val="Tahoma"/>
            <family val="0"/>
          </rPr>
          <t xml:space="preserve">
Close race, similar dials, bu I was staying ahead.  I backed off near the line, my light was better and I was close to dial. I only had 0.0593 MOV!</t>
        </r>
      </text>
    </comment>
  </commentList>
</comments>
</file>

<file path=xl/sharedStrings.xml><?xml version="1.0" encoding="utf-8"?>
<sst xmlns="http://schemas.openxmlformats.org/spreadsheetml/2006/main" count="996" uniqueCount="325">
  <si>
    <t>Date</t>
  </si>
  <si>
    <t>Time</t>
  </si>
  <si>
    <t>ET</t>
  </si>
  <si>
    <t>MPH</t>
  </si>
  <si>
    <t>R/T</t>
  </si>
  <si>
    <t>60'</t>
  </si>
  <si>
    <t>330'</t>
  </si>
  <si>
    <t>1/8 ET</t>
  </si>
  <si>
    <t>1/8 MPH</t>
  </si>
  <si>
    <t>1000'</t>
  </si>
  <si>
    <t>Temp</t>
  </si>
  <si>
    <t>Ambient</t>
  </si>
  <si>
    <t>Notes</t>
  </si>
  <si>
    <t>80F</t>
  </si>
  <si>
    <t>75F</t>
  </si>
  <si>
    <t>Engine</t>
  </si>
  <si>
    <t>70F</t>
  </si>
  <si>
    <t>65F</t>
  </si>
  <si>
    <t>Track</t>
  </si>
  <si>
    <t>AP-22</t>
  </si>
  <si>
    <t>Rollout</t>
  </si>
  <si>
    <t>Tilt F.</t>
  </si>
  <si>
    <t>N/A</t>
  </si>
  <si>
    <t>ET Delta</t>
  </si>
  <si>
    <t>Mph Delta</t>
  </si>
  <si>
    <t>Note: The AP-22 rollout correction only adjusts the ET (I think). The MPH should be adjusted with the 'tilt' factor.</t>
  </si>
  <si>
    <t>Tire</t>
  </si>
  <si>
    <t>size</t>
  </si>
  <si>
    <t>Fuel</t>
  </si>
  <si>
    <t>load</t>
  </si>
  <si>
    <r>
      <t>Red</t>
    </r>
    <r>
      <rPr>
        <b/>
        <sz val="10"/>
        <rFont val="Arial"/>
        <family val="2"/>
      </rPr>
      <t>=best</t>
    </r>
  </si>
  <si>
    <t>85F</t>
  </si>
  <si>
    <t>10:27pm</t>
  </si>
  <si>
    <t>6:03pm</t>
  </si>
  <si>
    <t>12gal</t>
  </si>
  <si>
    <t>Dave driving with Jason as passenger</t>
  </si>
  <si>
    <t>6:54pm</t>
  </si>
  <si>
    <t>Jason driving</t>
  </si>
  <si>
    <t>7:23pm</t>
  </si>
  <si>
    <t>8:37pm</t>
  </si>
  <si>
    <t>9:40pm</t>
  </si>
  <si>
    <t>Jason driving (winner ran 17.467, RT = 0.166)</t>
  </si>
  <si>
    <t xml:space="preserve">Setup: Full street trim with single amplifier in trunk, C280 Sport wheels. No traction problems. </t>
  </si>
  <si>
    <t>1987 300D Turbodiesel - 250kmi - Synthetic engine oil &amp; diff fluid</t>
  </si>
  <si>
    <t>90</t>
  </si>
  <si>
    <t>45F</t>
  </si>
  <si>
    <t>225/17</t>
  </si>
  <si>
    <t>3gal</t>
  </si>
  <si>
    <t>Peak G</t>
  </si>
  <si>
    <t>6ft</t>
  </si>
  <si>
    <t>8.9mph</t>
  </si>
  <si>
    <t>5ft</t>
  </si>
  <si>
    <t>8.7mph</t>
  </si>
  <si>
    <t>3ft</t>
  </si>
  <si>
    <t>7.4mph</t>
  </si>
  <si>
    <t>9.6mph</t>
  </si>
  <si>
    <t>6.6mph</t>
  </si>
  <si>
    <t>17 gal</t>
  </si>
  <si>
    <t>35F</t>
  </si>
  <si>
    <t>16ft</t>
  </si>
  <si>
    <t>14.8mph</t>
  </si>
  <si>
    <t>22ft</t>
  </si>
  <si>
    <t>16.7mph</t>
  </si>
  <si>
    <t>9.4mph</t>
  </si>
  <si>
    <t>Average</t>
  </si>
  <si>
    <t>Empty tank. All runs back&amp; forth</t>
  </si>
  <si>
    <t>on Hwy 20, very flat</t>
  </si>
  <si>
    <t>40F</t>
  </si>
  <si>
    <t>17gal</t>
  </si>
  <si>
    <t>330' mph</t>
  </si>
  <si>
    <t>1/8 mph</t>
  </si>
  <si>
    <t>9.0mph</t>
  </si>
  <si>
    <t>6.9mph</t>
  </si>
  <si>
    <t>Hwy 20 eastbound</t>
  </si>
  <si>
    <t>Hwy 20 westbound</t>
  </si>
  <si>
    <t>Full tank. Runs back &amp; forth</t>
  </si>
  <si>
    <t>on Smeed Road, slight hill</t>
  </si>
  <si>
    <t>Elevation is 2400 feet above sea level unless otherwise noted</t>
  </si>
  <si>
    <r>
      <t xml:space="preserve">Elevation is </t>
    </r>
    <r>
      <rPr>
        <b/>
        <i/>
        <sz val="10"/>
        <rFont val="Arial"/>
        <family val="2"/>
      </rPr>
      <t xml:space="preserve">2700 </t>
    </r>
    <r>
      <rPr>
        <i/>
        <sz val="10"/>
        <rFont val="Arial"/>
        <family val="2"/>
      </rPr>
      <t>feet above sea level at Firebird Raceway</t>
    </r>
  </si>
  <si>
    <t>Note: Runs with AP-22 set to 0.010 are</t>
  </si>
  <si>
    <t>slower than actual - my setup error</t>
  </si>
  <si>
    <t>14gal</t>
  </si>
  <si>
    <t>1:52pm</t>
  </si>
  <si>
    <t>4:08pm</t>
  </si>
  <si>
    <t>55F</t>
  </si>
  <si>
    <t>75C</t>
  </si>
  <si>
    <t>85C</t>
  </si>
  <si>
    <t>1000F</t>
  </si>
  <si>
    <t>EGT was up to ~1200F by 85-90mph.</t>
  </si>
  <si>
    <t>Pk EGT</t>
  </si>
  <si>
    <t>3:01pm</t>
  </si>
  <si>
    <t>4:04pm</t>
  </si>
  <si>
    <t>5:17pm</t>
  </si>
  <si>
    <t>7:29pm</t>
  </si>
  <si>
    <t>8:38pm</t>
  </si>
  <si>
    <t>9:00pm</t>
  </si>
  <si>
    <t>60F</t>
  </si>
  <si>
    <t>50F</t>
  </si>
  <si>
    <t>80C</t>
  </si>
  <si>
    <t>8gal</t>
  </si>
  <si>
    <t>950F</t>
  </si>
  <si>
    <t>15x6.5 wheels &amp; 205/60/15 tires</t>
  </si>
  <si>
    <t>17x7.5 wheels &amp; 225/45/17 tires, this run only</t>
  </si>
  <si>
    <t>Headwind this run and previous run</t>
  </si>
  <si>
    <t>Won race due to red light</t>
  </si>
  <si>
    <t>Won race due to breakout</t>
  </si>
  <si>
    <t>No idea why this run was so fast - lost, broke out</t>
  </si>
  <si>
    <t>Why so slow these two runs? Bad fuel? Wet air?</t>
  </si>
  <si>
    <t>Setup: Full street trim with two amplifiers in trunk, W203 7-spoke Sport wheels, stiff headwind (10-15mph). Recent engine work, Thermo-Tec on exhaust. Wet weather - got rained on.</t>
  </si>
  <si>
    <t>195/15</t>
  </si>
  <si>
    <t>8 gal</t>
  </si>
  <si>
    <t>Runs at Firebird raceway, kept it floored</t>
  </si>
  <si>
    <t>past the timing lights. On a couple of the</t>
  </si>
  <si>
    <t>runs I backed off so as not to confused</t>
  </si>
  <si>
    <t>the car in the other lane, if I was coming</t>
  </si>
  <si>
    <t>from behind and passing them past the</t>
  </si>
  <si>
    <t>4ft</t>
  </si>
  <si>
    <t>7.6mph</t>
  </si>
  <si>
    <t>2ft</t>
  </si>
  <si>
    <t>5.3mph</t>
  </si>
  <si>
    <t>7.0mph</t>
  </si>
  <si>
    <t>PSI</t>
  </si>
  <si>
    <t>Wind</t>
  </si>
  <si>
    <t>spd/dir.</t>
  </si>
  <si>
    <t xml:space="preserve"> </t>
  </si>
  <si>
    <t>?</t>
  </si>
  <si>
    <t>No wind</t>
  </si>
  <si>
    <t>EGT was ~1100F at 85-90mph, slight headwind</t>
  </si>
  <si>
    <t>Slight headwind</t>
  </si>
  <si>
    <t>3:27pm</t>
  </si>
  <si>
    <t>17.731*</t>
  </si>
  <si>
    <t>75.66*</t>
  </si>
  <si>
    <t>Setup: As above, but catalyst and resonator removed &amp; replaced with straight pipes. Light headwind for most runs (0-5mph).</t>
  </si>
  <si>
    <t>Setup: Street trim with 2 amplifiers in trunk, stock 15" wheels/tires for last 5 runs. Moderate headwind (10-15mph) for runs 2 and 3 only - the rest were 0-5mph wind.</t>
  </si>
  <si>
    <t>12 gal</t>
  </si>
  <si>
    <t>past the timing lights. Car was running slow</t>
  </si>
  <si>
    <t>tonight, ran out of room to keep it pinned to</t>
  </si>
  <si>
    <t>90mph. Backed off on last run, so no data</t>
  </si>
  <si>
    <r>
      <t>*</t>
    </r>
    <r>
      <rPr>
        <sz val="10"/>
        <rFont val="Arial"/>
        <family val="0"/>
      </rPr>
      <t>Backed off at the line, STILL broke out by 0.029!</t>
    </r>
  </si>
  <si>
    <t>70C</t>
  </si>
  <si>
    <t>15gal</t>
  </si>
  <si>
    <t>Almost no wind</t>
  </si>
  <si>
    <t>Backed off at line, STILL broke out by 0.172…!</t>
  </si>
  <si>
    <r>
      <t xml:space="preserve">Elevation is 2400 feet </t>
    </r>
    <r>
      <rPr>
        <i/>
        <sz val="10"/>
        <rFont val="Arial"/>
        <family val="2"/>
      </rPr>
      <t>above sea level unless otherwise noted</t>
    </r>
  </si>
  <si>
    <t>5 gal</t>
  </si>
  <si>
    <t>9.2mph</t>
  </si>
  <si>
    <t>EGT peaked around 1300F by 100-105mph</t>
  </si>
  <si>
    <t>Last baseline run before full load adjust.</t>
  </si>
  <si>
    <t xml:space="preserve">finish line…! </t>
  </si>
  <si>
    <t>2700 foot elevation!</t>
  </si>
  <si>
    <r>
      <t xml:space="preserve">point at 80mph there. </t>
    </r>
    <r>
      <rPr>
        <b/>
        <sz val="10"/>
        <color indexed="10"/>
        <rFont val="Arial"/>
        <family val="2"/>
      </rPr>
      <t>2700 foot elevation!</t>
    </r>
  </si>
  <si>
    <t>16gal</t>
  </si>
  <si>
    <t>4:56pm</t>
  </si>
  <si>
    <t>6:36pm</t>
  </si>
  <si>
    <t>8:08pm</t>
  </si>
  <si>
    <t>90F</t>
  </si>
  <si>
    <t>95F</t>
  </si>
  <si>
    <t>1100F</t>
  </si>
  <si>
    <t>Setup: As above, but injection pump full load increased 0.5 turns. Light headwind for first 2-3 runs, tapered to near zero for later runs. NO water injection, higher EGT's.</t>
  </si>
  <si>
    <t>Setup: As above, but turbo boost reduced to approx 12psi at WOT instead of the previous 15psi. EGT's seem to be slightly reduced (??)</t>
  </si>
  <si>
    <t>3:17pm</t>
  </si>
  <si>
    <t>5:41pm</t>
  </si>
  <si>
    <t>5mph headwind. Time trial - WOT all the way</t>
  </si>
  <si>
    <t>5-10mph headwind. Time trial - WOT all the way</t>
  </si>
  <si>
    <t>8:09pm</t>
  </si>
  <si>
    <t>11:31pm</t>
  </si>
  <si>
    <t>12:06am</t>
  </si>
  <si>
    <t>12:18am</t>
  </si>
  <si>
    <t>17.549*</t>
  </si>
  <si>
    <t>17.217*</t>
  </si>
  <si>
    <t>17.271*</t>
  </si>
  <si>
    <t>16.917*</t>
  </si>
  <si>
    <t>76.89*</t>
  </si>
  <si>
    <t>78.29*</t>
  </si>
  <si>
    <t>80.68*</t>
  </si>
  <si>
    <t>72.00*</t>
  </si>
  <si>
    <r>
      <t>*</t>
    </r>
    <r>
      <rPr>
        <sz val="10"/>
        <rFont val="Arial"/>
        <family val="0"/>
      </rPr>
      <t>Hit the brakes at line, lost race: double breakout!</t>
    </r>
  </si>
  <si>
    <r>
      <t>*</t>
    </r>
    <r>
      <rPr>
        <sz val="10"/>
        <rFont val="Arial"/>
        <family val="0"/>
      </rPr>
      <t>Backed off throttle at the line - won race</t>
    </r>
  </si>
  <si>
    <r>
      <t>*</t>
    </r>
    <r>
      <rPr>
        <sz val="10"/>
        <rFont val="Arial"/>
        <family val="0"/>
      </rPr>
      <t>Backed WAY off throttle - won race</t>
    </r>
  </si>
  <si>
    <t>10ft</t>
  </si>
  <si>
    <t>12.3mph</t>
  </si>
  <si>
    <t>8ft</t>
  </si>
  <si>
    <t>11.2mph</t>
  </si>
  <si>
    <t>13.0mph</t>
  </si>
  <si>
    <t>EGT peaked around 1300F by 100mph</t>
  </si>
  <si>
    <t>Tried upshifting at 5200rpm for 3rd run</t>
  </si>
  <si>
    <t>3:15pm</t>
  </si>
  <si>
    <t>100F</t>
  </si>
  <si>
    <t>105F</t>
  </si>
  <si>
    <t>2gal</t>
  </si>
  <si>
    <t>4:55pm</t>
  </si>
  <si>
    <t>Tailwind, intermittent 5-10mph</t>
  </si>
  <si>
    <t>7:47pm</t>
  </si>
  <si>
    <t>Headwind. Backed off at line, was way ahead.</t>
  </si>
  <si>
    <t>8:44pm</t>
  </si>
  <si>
    <t>Headwind, didn't back off enough, 0.011 breakout</t>
  </si>
  <si>
    <t>Setup: As above. Light/moderate tailwind for first 2 runs, changed to light/moderate headwind for last 2 runs.</t>
  </si>
  <si>
    <t>Best individual times - not from the same run</t>
  </si>
  <si>
    <t>&lt;-------</t>
  </si>
  <si>
    <t>Best run with stock setup</t>
  </si>
  <si>
    <t>Best run with full load +0.5 turns</t>
  </si>
  <si>
    <t>54F</t>
  </si>
  <si>
    <t>IAT stayed at 150-160F max with WI engaged</t>
  </si>
  <si>
    <t>4/92006</t>
  </si>
  <si>
    <t>13gal</t>
  </si>
  <si>
    <t>10:20am</t>
  </si>
  <si>
    <t>10:35am</t>
  </si>
  <si>
    <t>1:59pm</t>
  </si>
  <si>
    <t>52F</t>
  </si>
  <si>
    <t>90C</t>
  </si>
  <si>
    <t>Pk IAT</t>
  </si>
  <si>
    <r>
      <t xml:space="preserve">Setup: Water injection turned on, </t>
    </r>
    <r>
      <rPr>
        <b/>
        <i/>
        <sz val="10"/>
        <rFont val="Arial"/>
        <family val="2"/>
      </rPr>
      <t xml:space="preserve">10 GPM nozzle </t>
    </r>
    <r>
      <rPr>
        <i/>
        <sz val="10"/>
        <rFont val="Arial"/>
        <family val="2"/>
      </rPr>
      <t>installed - Very light headwind for all runs (2-5mph).</t>
    </r>
  </si>
  <si>
    <r>
      <t xml:space="preserve">Setup: Water injection turned on, </t>
    </r>
    <r>
      <rPr>
        <b/>
        <i/>
        <sz val="10"/>
        <rFont val="Arial"/>
        <family val="2"/>
      </rPr>
      <t>5 GPM nozzle</t>
    </r>
    <r>
      <rPr>
        <i/>
        <sz val="10"/>
        <rFont val="Arial"/>
        <family val="2"/>
      </rPr>
      <t xml:space="preserve"> installed - Light to moderate tail wind, very stormy (low pressure). Lots of technical delays - only one run today.</t>
    </r>
  </si>
  <si>
    <t>30F</t>
  </si>
  <si>
    <t>205/16</t>
  </si>
  <si>
    <t>4 gal</t>
  </si>
  <si>
    <t>7ft</t>
  </si>
  <si>
    <t>10.7mph</t>
  </si>
  <si>
    <t>10.1mph</t>
  </si>
  <si>
    <t>Full load increased to 1.5 turns total</t>
  </si>
  <si>
    <t>500E brakes now, LSD diff (more weight)</t>
  </si>
  <si>
    <t>9 gal</t>
  </si>
  <si>
    <t>Auto upshifts (not manual)</t>
  </si>
  <si>
    <t>3 gal</t>
  </si>
  <si>
    <t>Full load increased to 2.0 turns total</t>
  </si>
  <si>
    <t>Auto upshifts first two runs</t>
  </si>
  <si>
    <t>14ft</t>
  </si>
  <si>
    <t>15.2mph</t>
  </si>
  <si>
    <t>23ft</t>
  </si>
  <si>
    <t>18.0mph</t>
  </si>
  <si>
    <t>21ft</t>
  </si>
  <si>
    <t>17.4mph</t>
  </si>
  <si>
    <t>9 ft.</t>
  </si>
  <si>
    <t>11.8 mph</t>
  </si>
  <si>
    <t>18 ft.</t>
  </si>
  <si>
    <t>15.6 mph</t>
  </si>
  <si>
    <t xml:space="preserve">6 ft. </t>
  </si>
  <si>
    <t>9.8 mph</t>
  </si>
  <si>
    <t xml:space="preserve">7 ft. </t>
  </si>
  <si>
    <t>10.5 mph</t>
  </si>
  <si>
    <t>STOCK, rebuilt injection pump.</t>
  </si>
  <si>
    <t>Methanol injection turned on for both runs.</t>
  </si>
  <si>
    <t>No methanol injection.</t>
  </si>
  <si>
    <t>Indicated power = 142hp</t>
  </si>
  <si>
    <t>Indicated power = 129hp</t>
  </si>
  <si>
    <t>16 gal</t>
  </si>
  <si>
    <t>18ft</t>
  </si>
  <si>
    <t>15.6mph</t>
  </si>
  <si>
    <t>Indicated power = 141, 134, 126hp</t>
  </si>
  <si>
    <t>Kickdown solenoid disconnected to lower</t>
  </si>
  <si>
    <t>shift points; didn't help much.</t>
  </si>
  <si>
    <t>13 gal</t>
  </si>
  <si>
    <t>&lt;-- Stock wastegate setting</t>
  </si>
  <si>
    <t>&lt;-- +3.0 turns, car sluggish, lower boost</t>
  </si>
  <si>
    <t>&lt;-- +1.5 turns, better</t>
  </si>
  <si>
    <t>27ft</t>
  </si>
  <si>
    <t>18.8mph</t>
  </si>
  <si>
    <t>136ft</t>
  </si>
  <si>
    <t>35.9mph</t>
  </si>
  <si>
    <t>121ft</t>
  </si>
  <si>
    <t>35.8mph</t>
  </si>
  <si>
    <t>7.5mph</t>
  </si>
  <si>
    <t>6mm hybrid pump</t>
  </si>
  <si>
    <t>&lt;-- +2.0 turns, ALDA shim.</t>
  </si>
  <si>
    <t>44ft</t>
  </si>
  <si>
    <t>23.1mph</t>
  </si>
  <si>
    <t>20.3mph</t>
  </si>
  <si>
    <t>26ft</t>
  </si>
  <si>
    <t>19.9mph</t>
  </si>
  <si>
    <t>Indicated power 159-163hp on final 5 runs</t>
  </si>
  <si>
    <t>N/A: Experimental testing; averages not valid. Final 5 runs had significantly more power braking.</t>
  </si>
  <si>
    <r>
      <t xml:space="preserve">&lt;-- +2.0 turns, best. </t>
    </r>
    <r>
      <rPr>
        <b/>
        <sz val="10"/>
        <color indexed="10"/>
        <rFont val="Arial"/>
        <family val="2"/>
      </rPr>
      <t>1400F by 80mph.</t>
    </r>
  </si>
  <si>
    <t>EGT's reach 1400F by 80-85mph.</t>
  </si>
  <si>
    <t>Stock IP, stock brakes, stock diff</t>
  </si>
  <si>
    <t>500E brakes, LSD diff (more weight)</t>
  </si>
  <si>
    <t>Full load increased to 0.5 turns total</t>
  </si>
  <si>
    <t>Stock brakes, stock diff</t>
  </si>
  <si>
    <t>6mm hybrid pump, stock KKK turbo</t>
  </si>
  <si>
    <t>17ft</t>
  </si>
  <si>
    <t>16.8mph</t>
  </si>
  <si>
    <t>19ft</t>
  </si>
  <si>
    <t>18.1mph</t>
  </si>
  <si>
    <t>18.2mph</t>
  </si>
  <si>
    <t>20ft</t>
  </si>
  <si>
    <t>18.6mph</t>
  </si>
  <si>
    <t>0-60</t>
  </si>
  <si>
    <t>Hwy 44 eastbound (6mm pump, 3.5L turbo)</t>
  </si>
  <si>
    <t>&lt;-- 350SDL turbo, 15 psi</t>
  </si>
  <si>
    <t>&lt;-- 350SDL turbo, 22 psi</t>
  </si>
  <si>
    <t>Indicated power 181-193hp on final 2 runs</t>
  </si>
  <si>
    <t>6mm hybrid pump, 3.5L turbo, 22psi</t>
  </si>
  <si>
    <t>EGT's reach 1400F by 90-95mph.</t>
  </si>
  <si>
    <t>6mm hybrid pump &amp; 3.5L turbocharger</t>
  </si>
  <si>
    <t>Test Day</t>
  </si>
  <si>
    <t>Setup: 6mm hybrid IP, 3.5L turbo, 500E brakes, LSD, etc.</t>
  </si>
  <si>
    <t>47F</t>
  </si>
  <si>
    <t>51F</t>
  </si>
  <si>
    <t>5/8</t>
  </si>
  <si>
    <t>1300F</t>
  </si>
  <si>
    <t>Wheelspin at launch (no burnout)</t>
  </si>
  <si>
    <t>Did burnout - no wheelspin at launch</t>
  </si>
  <si>
    <r>
      <t>Red</t>
    </r>
    <r>
      <rPr>
        <b/>
        <sz val="10"/>
        <rFont val="Arial"/>
        <family val="2"/>
      </rPr>
      <t>=best for that day</t>
    </r>
  </si>
  <si>
    <t>(Elimination)</t>
  </si>
  <si>
    <t>Amb.</t>
  </si>
  <si>
    <t>Eng.</t>
  </si>
  <si>
    <t>(Time Trial / Practice)</t>
  </si>
  <si>
    <t>Firebird Raceway - 2700 foot elevation</t>
  </si>
  <si>
    <t>Yellow = best ever at Firebird Raceway</t>
  </si>
  <si>
    <t>Each pass = 1.4 miles total</t>
  </si>
  <si>
    <t>Blue = best for that year at sea level</t>
  </si>
  <si>
    <t>MOV for breakout race is amount under dial, added to opponent's amount over dial.</t>
  </si>
  <si>
    <t>&lt;-- Best ever individual times (Firebird, 2700')</t>
  </si>
  <si>
    <t>1987 300D</t>
  </si>
  <si>
    <t>&lt;-- Best single run in 2012</t>
  </si>
  <si>
    <t>&lt;-- Best single run in 2005 w/ stock setup</t>
  </si>
  <si>
    <t>&lt;-- Best single run in 2005 w/ full load +0.5 turns</t>
  </si>
  <si>
    <t>&lt;-- Best single run in 2006 w/ methanol injection</t>
  </si>
  <si>
    <t>&lt;-- Best single run in 2011 w/ 6mm IP &amp; 3.5L turbo</t>
  </si>
  <si>
    <t>Water injection off. Peak IAT = 210F</t>
  </si>
  <si>
    <t>Water injection on (10gpm). Peak IAT - 150F.</t>
  </si>
  <si>
    <t>SUMMARY 2005-2006</t>
  </si>
  <si>
    <t>&lt;-- Numbers quicker than actual</t>
  </si>
  <si>
    <t>11 gal</t>
  </si>
  <si>
    <t>&lt;-- At dragstrip, 2700' elevation.</t>
  </si>
  <si>
    <t>Data is from AX-22.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</si>
</sst>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\-yyyy"/>
    <numFmt numFmtId="168" formatCode="#,##0.000"/>
  </numFmts>
  <fonts count="2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2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55"/>
      <name val="Arial"/>
      <family val="0"/>
    </font>
    <font>
      <sz val="9"/>
      <name val="Arial"/>
      <family val="0"/>
    </font>
    <font>
      <b/>
      <sz val="9"/>
      <color indexed="16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0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4" fontId="7" fillId="0" borderId="0" xfId="0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4" fontId="0" fillId="0" borderId="2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4" xfId="0" applyFill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4" fontId="9" fillId="0" borderId="11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0" borderId="11" xfId="0" applyBorder="1" applyAlignment="1">
      <alignment horizontal="center"/>
    </xf>
    <xf numFmtId="14" fontId="9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15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2" fontId="15" fillId="2" borderId="15" xfId="0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164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11" fillId="3" borderId="22" xfId="0" applyFont="1" applyFill="1" applyBorder="1" applyAlignment="1">
      <alignment horizontal="left"/>
    </xf>
    <xf numFmtId="2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A13" sqref="A13"/>
    </sheetView>
  </sheetViews>
  <sheetFormatPr defaultColWidth="9.140625" defaultRowHeight="12.75" outlineLevelCol="1"/>
  <cols>
    <col min="1" max="1" width="10.7109375" style="1" customWidth="1"/>
    <col min="2" max="2" width="9.140625" style="1" customWidth="1"/>
    <col min="3" max="3" width="6.7109375" style="144" customWidth="1"/>
    <col min="4" max="5" width="5.00390625" style="154" customWidth="1" outlineLevel="1"/>
    <col min="6" max="6" width="4.421875" style="154" bestFit="1" customWidth="1" outlineLevel="1"/>
    <col min="7" max="7" width="1.7109375" style="1" customWidth="1"/>
    <col min="8" max="10" width="8.28125" style="5" customWidth="1"/>
    <col min="11" max="11" width="8.421875" style="6" bestFit="1" customWidth="1"/>
    <col min="12" max="12" width="8.00390625" style="5" customWidth="1"/>
    <col min="13" max="13" width="9.421875" style="32" bestFit="1" customWidth="1"/>
    <col min="14" max="14" width="9.421875" style="26" bestFit="1" customWidth="1"/>
    <col min="15" max="15" width="44.57421875" style="0" customWidth="1"/>
    <col min="16" max="16" width="5.7109375" style="0" customWidth="1"/>
  </cols>
  <sheetData>
    <row r="1" spans="1:15" ht="15.75">
      <c r="A1" s="187" t="s">
        <v>312</v>
      </c>
      <c r="B1" s="187"/>
      <c r="C1" s="187"/>
      <c r="K1" s="83" t="s">
        <v>301</v>
      </c>
      <c r="O1" t="s">
        <v>302</v>
      </c>
    </row>
    <row r="2" spans="3:15" ht="12.75">
      <c r="C2" s="1" t="s">
        <v>303</v>
      </c>
      <c r="D2" s="154" t="s">
        <v>304</v>
      </c>
      <c r="E2" s="154" t="s">
        <v>26</v>
      </c>
      <c r="F2" s="145" t="s">
        <v>28</v>
      </c>
      <c r="O2" t="s">
        <v>305</v>
      </c>
    </row>
    <row r="3" spans="1:15" ht="13.5" thickBot="1">
      <c r="A3" s="2" t="s">
        <v>0</v>
      </c>
      <c r="B3" s="2" t="s">
        <v>1</v>
      </c>
      <c r="C3" s="156" t="s">
        <v>10</v>
      </c>
      <c r="D3" s="156" t="s">
        <v>10</v>
      </c>
      <c r="E3" s="156" t="s">
        <v>27</v>
      </c>
      <c r="F3" s="157" t="s">
        <v>29</v>
      </c>
      <c r="G3" s="2"/>
      <c r="H3" s="150" t="s">
        <v>5</v>
      </c>
      <c r="I3" s="150" t="s">
        <v>6</v>
      </c>
      <c r="J3" s="150" t="s">
        <v>7</v>
      </c>
      <c r="K3" s="34" t="s">
        <v>8</v>
      </c>
      <c r="L3" s="150" t="s">
        <v>9</v>
      </c>
      <c r="M3" s="158" t="s">
        <v>2</v>
      </c>
      <c r="N3" s="28" t="s">
        <v>3</v>
      </c>
      <c r="O3" s="3" t="s">
        <v>12</v>
      </c>
    </row>
    <row r="4" spans="1:15" ht="12.75">
      <c r="A4" s="8"/>
      <c r="B4" s="8"/>
      <c r="C4" s="159"/>
      <c r="D4" s="160"/>
      <c r="E4" s="160"/>
      <c r="F4" s="160"/>
      <c r="G4" s="8"/>
      <c r="H4" s="41"/>
      <c r="I4" s="41"/>
      <c r="J4" s="41"/>
      <c r="K4" s="42"/>
      <c r="L4" s="41"/>
      <c r="M4" s="161"/>
      <c r="N4" s="44"/>
      <c r="O4" s="46"/>
    </row>
    <row r="5" spans="1:15" s="40" customFormat="1" ht="12.75">
      <c r="A5" s="162" t="s">
        <v>306</v>
      </c>
      <c r="B5" s="163"/>
      <c r="C5" s="164"/>
      <c r="D5" s="154"/>
      <c r="E5" s="154"/>
      <c r="F5" s="154"/>
      <c r="G5" s="36"/>
      <c r="H5" s="165"/>
      <c r="I5" s="37"/>
      <c r="J5" s="37"/>
      <c r="K5" s="38"/>
      <c r="L5" s="37"/>
      <c r="M5" s="32"/>
      <c r="N5" s="26"/>
      <c r="O5" s="18" t="s">
        <v>307</v>
      </c>
    </row>
    <row r="6" spans="1:15" s="40" customFormat="1" ht="12.75">
      <c r="A6" s="166" t="s">
        <v>308</v>
      </c>
      <c r="B6" s="163"/>
      <c r="C6" s="164"/>
      <c r="D6" s="154"/>
      <c r="E6" s="154"/>
      <c r="F6" s="154"/>
      <c r="G6" s="36"/>
      <c r="H6" s="165"/>
      <c r="I6" s="37"/>
      <c r="J6" s="37"/>
      <c r="K6" s="38"/>
      <c r="L6" s="37"/>
      <c r="M6" s="32"/>
      <c r="N6" s="26"/>
      <c r="O6" s="166" t="s">
        <v>309</v>
      </c>
    </row>
    <row r="7" spans="1:15" s="40" customFormat="1" ht="12.75">
      <c r="A7" s="166" t="s">
        <v>310</v>
      </c>
      <c r="B7" s="163"/>
      <c r="C7" s="164"/>
      <c r="D7" s="154"/>
      <c r="E7" s="154"/>
      <c r="F7" s="154"/>
      <c r="G7" s="36"/>
      <c r="H7" s="165"/>
      <c r="I7" s="37"/>
      <c r="J7" s="37"/>
      <c r="K7" s="38"/>
      <c r="L7" s="37"/>
      <c r="M7" s="32"/>
      <c r="N7" s="26"/>
      <c r="O7" s="167"/>
    </row>
    <row r="8" spans="1:15" ht="12.75">
      <c r="A8" s="168"/>
      <c r="B8" s="169"/>
      <c r="C8" s="169"/>
      <c r="D8" s="170"/>
      <c r="E8" s="170"/>
      <c r="F8" s="170"/>
      <c r="G8" s="169"/>
      <c r="H8" s="171"/>
      <c r="I8" s="172"/>
      <c r="J8" s="172"/>
      <c r="K8" s="173"/>
      <c r="L8" s="172"/>
      <c r="M8" s="174"/>
      <c r="N8" s="175"/>
      <c r="O8" s="40"/>
    </row>
    <row r="9" spans="1:15" ht="12.75">
      <c r="A9" s="4">
        <v>38471</v>
      </c>
      <c r="B9" s="1" t="s">
        <v>95</v>
      </c>
      <c r="C9" s="1" t="s">
        <v>97</v>
      </c>
      <c r="D9" s="1" t="s">
        <v>85</v>
      </c>
      <c r="E9" s="1">
        <v>195</v>
      </c>
      <c r="F9" s="22" t="s">
        <v>99</v>
      </c>
      <c r="G9" s="169"/>
      <c r="H9" s="100">
        <v>2.657</v>
      </c>
      <c r="I9" s="100">
        <v>7.304</v>
      </c>
      <c r="J9" s="100">
        <v>11.175</v>
      </c>
      <c r="K9" s="101">
        <v>63.29</v>
      </c>
      <c r="L9" s="100">
        <v>14.524</v>
      </c>
      <c r="M9" s="102">
        <v>17.339</v>
      </c>
      <c r="N9" s="103">
        <v>80.3</v>
      </c>
      <c r="O9" s="40" t="s">
        <v>314</v>
      </c>
    </row>
    <row r="10" spans="1:15" ht="12.75">
      <c r="A10" s="4">
        <v>38555</v>
      </c>
      <c r="B10" s="1" t="s">
        <v>186</v>
      </c>
      <c r="C10" s="1" t="s">
        <v>187</v>
      </c>
      <c r="D10" s="1" t="s">
        <v>86</v>
      </c>
      <c r="E10" s="1">
        <v>225</v>
      </c>
      <c r="F10" s="22" t="s">
        <v>189</v>
      </c>
      <c r="G10" s="169"/>
      <c r="H10" s="100">
        <v>2.525</v>
      </c>
      <c r="I10" s="100">
        <v>7.062</v>
      </c>
      <c r="J10" s="109">
        <v>10.847</v>
      </c>
      <c r="K10" s="108">
        <v>64.71</v>
      </c>
      <c r="L10" s="109">
        <v>14.119</v>
      </c>
      <c r="M10" s="110">
        <v>16.865</v>
      </c>
      <c r="N10" s="177">
        <v>82.41</v>
      </c>
      <c r="O10" s="40" t="s">
        <v>315</v>
      </c>
    </row>
    <row r="11" spans="1:15" ht="12.75">
      <c r="A11" s="4">
        <v>38816</v>
      </c>
      <c r="B11" s="1" t="s">
        <v>206</v>
      </c>
      <c r="C11" s="1" t="s">
        <v>208</v>
      </c>
      <c r="D11" s="1" t="s">
        <v>209</v>
      </c>
      <c r="E11" s="1">
        <v>225</v>
      </c>
      <c r="F11" s="22" t="s">
        <v>204</v>
      </c>
      <c r="G11" s="169"/>
      <c r="H11" s="100">
        <v>2.528</v>
      </c>
      <c r="I11" s="100">
        <v>7.003</v>
      </c>
      <c r="J11" s="109">
        <v>10.763</v>
      </c>
      <c r="K11" s="108">
        <v>65.04</v>
      </c>
      <c r="L11" s="109">
        <v>14.024</v>
      </c>
      <c r="M11" s="110">
        <v>16.767</v>
      </c>
      <c r="N11" s="177">
        <v>82.25</v>
      </c>
      <c r="O11" s="40" t="s">
        <v>316</v>
      </c>
    </row>
    <row r="12" spans="1:15" s="176" customFormat="1" ht="12.75">
      <c r="A12" s="4">
        <v>40656</v>
      </c>
      <c r="B12" s="81">
        <v>0.4395833333333334</v>
      </c>
      <c r="C12" s="1" t="s">
        <v>45</v>
      </c>
      <c r="D12" s="6" t="s">
        <v>98</v>
      </c>
      <c r="E12" s="1">
        <v>225</v>
      </c>
      <c r="F12" s="149" t="s">
        <v>297</v>
      </c>
      <c r="G12" s="149"/>
      <c r="H12" s="100">
        <v>2.243</v>
      </c>
      <c r="I12" s="107">
        <v>6.429</v>
      </c>
      <c r="J12" s="107">
        <v>10.011</v>
      </c>
      <c r="K12" s="104">
        <v>68.4</v>
      </c>
      <c r="L12" s="107">
        <v>13.112</v>
      </c>
      <c r="M12" s="105">
        <v>15.722</v>
      </c>
      <c r="N12" s="106">
        <v>86.63</v>
      </c>
      <c r="O12" s="40" t="s">
        <v>317</v>
      </c>
    </row>
    <row r="13" spans="1:16" ht="12.75">
      <c r="A13" s="4"/>
      <c r="B13" s="169"/>
      <c r="C13" s="169"/>
      <c r="D13" s="170"/>
      <c r="E13" s="170"/>
      <c r="G13" s="145"/>
      <c r="H13" s="178"/>
      <c r="I13" s="178"/>
      <c r="J13" s="178"/>
      <c r="K13" s="179"/>
      <c r="L13" s="178"/>
      <c r="M13" s="180"/>
      <c r="N13" s="181"/>
      <c r="O13" s="40" t="s">
        <v>313</v>
      </c>
      <c r="P13" s="155"/>
    </row>
    <row r="14" spans="1:16" ht="12.75">
      <c r="A14" s="4"/>
      <c r="B14" s="169"/>
      <c r="C14" s="169"/>
      <c r="D14" s="170"/>
      <c r="E14" s="170"/>
      <c r="G14" s="145"/>
      <c r="H14" s="178"/>
      <c r="I14" s="178"/>
      <c r="J14" s="178"/>
      <c r="K14" s="179"/>
      <c r="L14" s="178"/>
      <c r="M14" s="180"/>
      <c r="N14" s="181"/>
      <c r="O14" s="40"/>
      <c r="P14" s="155"/>
    </row>
    <row r="15" spans="1:16" ht="12.75">
      <c r="A15" s="4"/>
      <c r="B15" s="169"/>
      <c r="C15" s="169"/>
      <c r="D15" s="170"/>
      <c r="E15" s="170"/>
      <c r="G15" s="145"/>
      <c r="H15" s="178"/>
      <c r="I15" s="178"/>
      <c r="J15" s="178"/>
      <c r="K15" s="179"/>
      <c r="L15" s="178"/>
      <c r="M15" s="180"/>
      <c r="N15" s="181"/>
      <c r="P15" s="155"/>
    </row>
    <row r="16" spans="1:16" ht="12.75">
      <c r="A16" s="168"/>
      <c r="B16" s="169"/>
      <c r="C16" s="169"/>
      <c r="D16" s="170"/>
      <c r="E16" s="170"/>
      <c r="F16" s="170"/>
      <c r="G16" s="169"/>
      <c r="H16" s="183">
        <v>2.23</v>
      </c>
      <c r="I16" s="182">
        <v>6.429</v>
      </c>
      <c r="J16" s="182">
        <v>10.011</v>
      </c>
      <c r="K16" s="184">
        <v>68.4</v>
      </c>
      <c r="L16" s="182">
        <v>13.112</v>
      </c>
      <c r="M16" s="185">
        <v>15.722</v>
      </c>
      <c r="N16" s="186">
        <v>86.63</v>
      </c>
      <c r="O16" s="40" t="s">
        <v>311</v>
      </c>
      <c r="P16" s="155"/>
    </row>
  </sheetData>
  <mergeCells count="1">
    <mergeCell ref="A1:C1"/>
  </mergeCells>
  <printOptions gridLines="1" horizontalCentered="1"/>
  <pageMargins left="0.15" right="0.15" top="0.5" bottom="0.5" header="0.5" footer="0.5"/>
  <pageSetup fitToHeight="3" fitToWidth="2" horizontalDpi="300" verticalDpi="3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2" width="9.140625" style="1" customWidth="1"/>
    <col min="3" max="3" width="7.8515625" style="1" bestFit="1" customWidth="1"/>
    <col min="4" max="4" width="6.7109375" style="1" bestFit="1" customWidth="1"/>
    <col min="5" max="5" width="4.421875" style="1" bestFit="1" customWidth="1"/>
    <col min="6" max="6" width="6.140625" style="22" bestFit="1" customWidth="1"/>
    <col min="7" max="7" width="4.421875" style="1" customWidth="1"/>
    <col min="8" max="8" width="6.421875" style="5" customWidth="1"/>
    <col min="9" max="10" width="8.28125" style="5" customWidth="1"/>
    <col min="11" max="11" width="8.28125" style="1" customWidth="1"/>
    <col min="12" max="12" width="8.28125" style="6" bestFit="1" customWidth="1"/>
    <col min="13" max="13" width="8.00390625" style="5" customWidth="1"/>
    <col min="14" max="14" width="9.140625" style="25" customWidth="1"/>
    <col min="15" max="15" width="9.140625" style="26" customWidth="1"/>
    <col min="16" max="17" width="7.57421875" style="22" bestFit="1" customWidth="1"/>
    <col min="18" max="18" width="41.7109375" style="0" customWidth="1"/>
  </cols>
  <sheetData>
    <row r="1" ht="12.75"/>
    <row r="2" ht="12.75">
      <c r="B2" s="18" t="s">
        <v>78</v>
      </c>
    </row>
    <row r="3" spans="14:17" ht="12.75">
      <c r="N3" s="29" t="s">
        <v>30</v>
      </c>
      <c r="P3" s="24"/>
      <c r="Q3" s="24"/>
    </row>
    <row r="4" spans="3:17" ht="12.75">
      <c r="C4" s="1" t="s">
        <v>11</v>
      </c>
      <c r="D4" s="1" t="s">
        <v>15</v>
      </c>
      <c r="E4" s="1" t="s">
        <v>26</v>
      </c>
      <c r="F4" s="22" t="s">
        <v>28</v>
      </c>
      <c r="P4" s="24"/>
      <c r="Q4" s="24"/>
    </row>
    <row r="5" spans="1:18" ht="13.5" thickBot="1">
      <c r="A5" s="2" t="s">
        <v>0</v>
      </c>
      <c r="B5" s="2" t="s">
        <v>1</v>
      </c>
      <c r="C5" s="2" t="s">
        <v>10</v>
      </c>
      <c r="D5" s="2" t="s">
        <v>10</v>
      </c>
      <c r="E5" s="2" t="s">
        <v>27</v>
      </c>
      <c r="F5" s="23" t="s">
        <v>29</v>
      </c>
      <c r="G5" s="2"/>
      <c r="H5" s="16" t="s">
        <v>4</v>
      </c>
      <c r="I5" s="150" t="s">
        <v>5</v>
      </c>
      <c r="J5" s="150" t="s">
        <v>6</v>
      </c>
      <c r="K5" s="17" t="s">
        <v>7</v>
      </c>
      <c r="L5" s="34" t="s">
        <v>8</v>
      </c>
      <c r="M5" s="150" t="s">
        <v>9</v>
      </c>
      <c r="N5" s="27" t="s">
        <v>2</v>
      </c>
      <c r="O5" s="28" t="s">
        <v>3</v>
      </c>
      <c r="P5" s="23" t="s">
        <v>210</v>
      </c>
      <c r="Q5" s="23" t="s">
        <v>89</v>
      </c>
      <c r="R5" s="3" t="s">
        <v>12</v>
      </c>
    </row>
    <row r="6" spans="1:18" ht="12.75">
      <c r="A6" s="8"/>
      <c r="B6" s="8"/>
      <c r="C6" s="8"/>
      <c r="D6" s="8"/>
      <c r="E6" s="8"/>
      <c r="F6" s="45"/>
      <c r="G6" s="8"/>
      <c r="H6" s="41"/>
      <c r="I6" s="41"/>
      <c r="J6" s="41"/>
      <c r="K6" s="8"/>
      <c r="L6" s="42"/>
      <c r="M6" s="41"/>
      <c r="N6" s="43"/>
      <c r="O6" s="44"/>
      <c r="P6" s="45"/>
      <c r="Q6" s="45"/>
      <c r="R6" s="46"/>
    </row>
    <row r="7" spans="1:18" ht="12.75">
      <c r="A7" s="4">
        <v>40656</v>
      </c>
      <c r="B7" s="81">
        <v>0.4395833333333334</v>
      </c>
      <c r="C7" s="1" t="s">
        <v>45</v>
      </c>
      <c r="D7" s="6" t="s">
        <v>98</v>
      </c>
      <c r="E7" s="1">
        <v>225</v>
      </c>
      <c r="F7" s="149" t="s">
        <v>297</v>
      </c>
      <c r="G7" s="145"/>
      <c r="H7" s="5">
        <v>1.836</v>
      </c>
      <c r="I7" s="100">
        <v>2.243</v>
      </c>
      <c r="J7" s="31">
        <v>6.429</v>
      </c>
      <c r="K7" s="31">
        <v>10.011</v>
      </c>
      <c r="L7" s="35">
        <v>68.4</v>
      </c>
      <c r="M7" s="31">
        <v>13.112</v>
      </c>
      <c r="N7" s="75">
        <v>15.722</v>
      </c>
      <c r="O7" s="76">
        <v>86.63</v>
      </c>
      <c r="P7" s="1" t="s">
        <v>22</v>
      </c>
      <c r="Q7" s="146" t="s">
        <v>298</v>
      </c>
      <c r="R7" s="153" t="s">
        <v>299</v>
      </c>
    </row>
    <row r="8" spans="1:18" ht="12.75">
      <c r="A8" s="4">
        <v>40656</v>
      </c>
      <c r="B8" s="81">
        <v>0.46458333333333335</v>
      </c>
      <c r="C8" s="1" t="s">
        <v>295</v>
      </c>
      <c r="D8" s="6" t="s">
        <v>98</v>
      </c>
      <c r="E8" s="1">
        <v>225</v>
      </c>
      <c r="F8" s="149" t="s">
        <v>297</v>
      </c>
      <c r="G8" s="145"/>
      <c r="H8" s="5">
        <v>1.269</v>
      </c>
      <c r="I8" s="100">
        <v>2.249</v>
      </c>
      <c r="J8" s="100">
        <v>6.467</v>
      </c>
      <c r="K8" s="100">
        <v>10.066</v>
      </c>
      <c r="L8" s="101">
        <v>68.11</v>
      </c>
      <c r="M8" s="100">
        <v>13.182</v>
      </c>
      <c r="N8" s="151">
        <v>15.809</v>
      </c>
      <c r="O8" s="152">
        <v>85.81</v>
      </c>
      <c r="P8" s="1" t="s">
        <v>22</v>
      </c>
      <c r="Q8" s="1" t="s">
        <v>22</v>
      </c>
      <c r="R8" s="153" t="s">
        <v>300</v>
      </c>
    </row>
    <row r="9" spans="1:18" ht="12.75">
      <c r="A9" s="4">
        <v>40656</v>
      </c>
      <c r="B9" s="81">
        <v>0.5048611111111111</v>
      </c>
      <c r="C9" s="1" t="s">
        <v>296</v>
      </c>
      <c r="D9" s="6" t="s">
        <v>85</v>
      </c>
      <c r="E9" s="1">
        <v>225</v>
      </c>
      <c r="F9" s="149" t="s">
        <v>297</v>
      </c>
      <c r="G9" s="145"/>
      <c r="H9" s="5">
        <v>2.32</v>
      </c>
      <c r="I9" s="31">
        <v>2.23</v>
      </c>
      <c r="J9" s="5">
        <v>6.45</v>
      </c>
      <c r="K9" s="5">
        <v>10.052</v>
      </c>
      <c r="L9" s="6">
        <v>68.05</v>
      </c>
      <c r="M9" s="5">
        <v>13.167</v>
      </c>
      <c r="N9" s="32">
        <v>15.787</v>
      </c>
      <c r="O9" s="26">
        <v>86.19</v>
      </c>
      <c r="P9" s="1" t="s">
        <v>22</v>
      </c>
      <c r="Q9" s="1" t="s">
        <v>22</v>
      </c>
      <c r="R9" s="153" t="s">
        <v>300</v>
      </c>
    </row>
    <row r="10" spans="1:18" ht="12.75">
      <c r="A10" s="148" t="s">
        <v>293</v>
      </c>
      <c r="B10" s="18" t="s">
        <v>294</v>
      </c>
      <c r="D10" s="6"/>
      <c r="F10" s="149"/>
      <c r="G10" s="145"/>
      <c r="K10" s="5"/>
      <c r="N10" s="5"/>
      <c r="P10" s="26"/>
      <c r="R10" s="147"/>
    </row>
    <row r="11" spans="11:14" ht="12.75">
      <c r="K11" s="5"/>
      <c r="N11" s="32"/>
    </row>
    <row r="12" spans="11:14" ht="12.75">
      <c r="K12" s="5"/>
      <c r="N12" s="32"/>
    </row>
    <row r="13" spans="11:14" ht="12.75">
      <c r="K13" s="5"/>
      <c r="N13" s="32"/>
    </row>
    <row r="14" spans="11:14" ht="12.75">
      <c r="K14" s="5"/>
      <c r="N14" s="32"/>
    </row>
    <row r="15" spans="11:14" ht="12.75">
      <c r="K15" s="5"/>
      <c r="N15" s="32"/>
    </row>
    <row r="16" spans="11:14" ht="12.75">
      <c r="K16" s="5"/>
      <c r="N16" s="32"/>
    </row>
    <row r="17" spans="11:14" ht="12.75">
      <c r="K17" s="5"/>
      <c r="N17" s="32"/>
    </row>
    <row r="18" spans="11:14" ht="12.75">
      <c r="K18" s="5"/>
      <c r="N18" s="32"/>
    </row>
    <row r="19" spans="11:14" ht="12.75">
      <c r="K19" s="5"/>
      <c r="N19" s="32"/>
    </row>
    <row r="20" spans="11:14" ht="12.75">
      <c r="K20" s="5"/>
      <c r="N20" s="32"/>
    </row>
    <row r="21" spans="11:14" ht="12.75">
      <c r="K21" s="5"/>
      <c r="N21" s="32"/>
    </row>
    <row r="22" spans="11:14" ht="12.75">
      <c r="K22" s="5"/>
      <c r="N22" s="32"/>
    </row>
    <row r="23" spans="11:14" ht="12.75">
      <c r="K23" s="5"/>
      <c r="N23" s="32"/>
    </row>
    <row r="24" spans="11:14" ht="12.75">
      <c r="K24" s="5"/>
      <c r="N24" s="32"/>
    </row>
    <row r="25" spans="11:14" ht="12.75">
      <c r="K25" s="5"/>
      <c r="N25" s="32"/>
    </row>
    <row r="26" spans="11:14" ht="12.75">
      <c r="K26" s="5"/>
      <c r="N26" s="32"/>
    </row>
    <row r="27" spans="11:14" ht="12.75">
      <c r="K27" s="5"/>
      <c r="N27" s="32"/>
    </row>
    <row r="28" spans="11:14" ht="12.75">
      <c r="K28" s="5"/>
      <c r="N28" s="32"/>
    </row>
    <row r="29" spans="11:14" ht="12.75">
      <c r="K29" s="5"/>
      <c r="N29" s="32"/>
    </row>
    <row r="30" spans="11:14" ht="12.75">
      <c r="K30" s="5"/>
      <c r="N30" s="32"/>
    </row>
    <row r="31" spans="11:14" ht="12.75">
      <c r="K31" s="5"/>
      <c r="N31" s="32"/>
    </row>
    <row r="32" spans="11:14" ht="12.75">
      <c r="K32" s="5"/>
      <c r="N32" s="32"/>
    </row>
    <row r="33" spans="11:14" ht="12.75">
      <c r="K33" s="5"/>
      <c r="N33" s="32"/>
    </row>
    <row r="34" spans="11:14" ht="12.75">
      <c r="K34" s="5"/>
      <c r="N34" s="32"/>
    </row>
    <row r="35" spans="11:14" ht="12.75">
      <c r="K35" s="5"/>
      <c r="N35" s="32"/>
    </row>
    <row r="36" spans="11:14" ht="12.75">
      <c r="K36" s="5"/>
      <c r="N36" s="32"/>
    </row>
    <row r="37" spans="11:14" ht="12.75">
      <c r="K37" s="5"/>
      <c r="N37" s="32"/>
    </row>
    <row r="38" spans="11:14" ht="12.75">
      <c r="K38" s="5"/>
      <c r="N38" s="32"/>
    </row>
    <row r="39" spans="11:14" ht="12.75">
      <c r="K39" s="5"/>
      <c r="N39" s="32"/>
    </row>
    <row r="40" spans="11:14" ht="12.75">
      <c r="K40" s="5"/>
      <c r="N40" s="32"/>
    </row>
    <row r="41" spans="11:14" ht="12.75">
      <c r="K41" s="5"/>
      <c r="N41" s="32"/>
    </row>
    <row r="42" spans="11:14" ht="12.75">
      <c r="K42" s="5"/>
      <c r="N42" s="32"/>
    </row>
    <row r="43" spans="11:14" ht="12.75">
      <c r="K43" s="5"/>
      <c r="N43" s="32"/>
    </row>
    <row r="44" spans="11:14" ht="12.75">
      <c r="K44" s="5"/>
      <c r="N44" s="32"/>
    </row>
    <row r="45" spans="11:14" ht="12.75">
      <c r="K45" s="5"/>
      <c r="N45" s="32"/>
    </row>
    <row r="46" spans="11:14" ht="12.75">
      <c r="K46" s="5"/>
      <c r="N46" s="32"/>
    </row>
    <row r="47" spans="11:14" ht="12.75">
      <c r="K47" s="5"/>
      <c r="N47" s="32"/>
    </row>
  </sheetData>
  <printOptions gridLines="1" horizontalCentered="1"/>
  <pageMargins left="0.2" right="0.2" top="0.5" bottom="0.5" header="0.5" footer="0.5"/>
  <pageSetup fitToHeight="1" fitToWidth="1" horizontalDpi="300" verticalDpi="300" orientation="landscape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3"/>
  <sheetViews>
    <sheetView workbookViewId="0" topLeftCell="A1">
      <pane ySplit="5" topLeftCell="BM45" activePane="bottomLeft" state="frozen"/>
      <selection pane="topLeft" activeCell="A1" sqref="A1"/>
      <selection pane="bottomLeft" activeCell="B73" sqref="B73"/>
    </sheetView>
  </sheetViews>
  <sheetFormatPr defaultColWidth="9.140625" defaultRowHeight="12.75"/>
  <cols>
    <col min="1" max="1" width="0.85546875" style="0" customWidth="1"/>
    <col min="2" max="3" width="9.140625" style="1" customWidth="1"/>
    <col min="4" max="4" width="7.8515625" style="1" bestFit="1" customWidth="1"/>
    <col min="5" max="5" width="6.7109375" style="1" bestFit="1" customWidth="1"/>
    <col min="6" max="6" width="4.421875" style="1" bestFit="1" customWidth="1"/>
    <col min="7" max="7" width="5.57421875" style="1" bestFit="1" customWidth="1"/>
    <col min="8" max="8" width="4.421875" style="1" customWidth="1"/>
    <col min="9" max="9" width="6.421875" style="5" customWidth="1"/>
    <col min="10" max="12" width="8.28125" style="1" customWidth="1"/>
    <col min="13" max="13" width="8.28125" style="6" bestFit="1" customWidth="1"/>
    <col min="14" max="14" width="8.00390625" style="1" customWidth="1"/>
    <col min="15" max="15" width="9.140625" style="25" customWidth="1"/>
    <col min="16" max="16" width="9.140625" style="26" customWidth="1"/>
    <col min="17" max="17" width="7.57421875" style="22" bestFit="1" customWidth="1"/>
    <col min="18" max="18" width="41.7109375" style="0" customWidth="1"/>
  </cols>
  <sheetData>
    <row r="1" ht="12.75"/>
    <row r="2" ht="12.75">
      <c r="C2" s="18" t="s">
        <v>78</v>
      </c>
    </row>
    <row r="3" spans="15:17" ht="12.75">
      <c r="O3" s="29" t="s">
        <v>30</v>
      </c>
      <c r="Q3" s="24"/>
    </row>
    <row r="4" spans="4:17" ht="12.75">
      <c r="D4" s="1" t="s">
        <v>11</v>
      </c>
      <c r="E4" s="1" t="s">
        <v>15</v>
      </c>
      <c r="F4" s="1" t="s">
        <v>26</v>
      </c>
      <c r="G4" s="1" t="s">
        <v>28</v>
      </c>
      <c r="Q4" s="24"/>
    </row>
    <row r="5" spans="2:18" ht="13.5" thickBot="1">
      <c r="B5" s="2" t="s">
        <v>0</v>
      </c>
      <c r="C5" s="2" t="s">
        <v>1</v>
      </c>
      <c r="D5" s="2" t="s">
        <v>10</v>
      </c>
      <c r="E5" s="2" t="s">
        <v>10</v>
      </c>
      <c r="F5" s="2" t="s">
        <v>27</v>
      </c>
      <c r="G5" s="2" t="s">
        <v>29</v>
      </c>
      <c r="H5" s="2"/>
      <c r="I5" s="16" t="s">
        <v>4</v>
      </c>
      <c r="J5" s="17" t="s">
        <v>5</v>
      </c>
      <c r="K5" s="17" t="s">
        <v>6</v>
      </c>
      <c r="L5" s="17" t="s">
        <v>7</v>
      </c>
      <c r="M5" s="34" t="s">
        <v>8</v>
      </c>
      <c r="N5" s="17" t="s">
        <v>9</v>
      </c>
      <c r="O5" s="27" t="s">
        <v>2</v>
      </c>
      <c r="P5" s="28" t="s">
        <v>3</v>
      </c>
      <c r="Q5" s="23" t="s">
        <v>89</v>
      </c>
      <c r="R5" s="3" t="s">
        <v>12</v>
      </c>
    </row>
    <row r="6" spans="2:18" ht="12.75">
      <c r="B6" s="8"/>
      <c r="C6" s="8"/>
      <c r="D6" s="8"/>
      <c r="E6" s="8"/>
      <c r="F6" s="8"/>
      <c r="G6" s="8"/>
      <c r="H6" s="8"/>
      <c r="I6" s="41"/>
      <c r="J6" s="8"/>
      <c r="K6" s="8"/>
      <c r="L6" s="8"/>
      <c r="M6" s="42"/>
      <c r="N6" s="8"/>
      <c r="O6" s="43"/>
      <c r="P6" s="44"/>
      <c r="Q6" s="45"/>
      <c r="R6" s="46"/>
    </row>
    <row r="7" spans="3:17" s="40" customFormat="1" ht="12.75">
      <c r="C7" s="18" t="s">
        <v>43</v>
      </c>
      <c r="D7" s="36"/>
      <c r="E7" s="36"/>
      <c r="F7" s="36"/>
      <c r="G7" s="36"/>
      <c r="H7" s="36"/>
      <c r="I7" s="37"/>
      <c r="J7" s="37"/>
      <c r="K7" s="37"/>
      <c r="L7" s="37"/>
      <c r="M7" s="38"/>
      <c r="N7" s="37"/>
      <c r="O7" s="32"/>
      <c r="P7" s="26"/>
      <c r="Q7" s="39"/>
    </row>
    <row r="8" spans="10:15" ht="12.75">
      <c r="J8" s="5"/>
      <c r="K8" s="5"/>
      <c r="L8" s="5"/>
      <c r="N8" s="5"/>
      <c r="O8" s="32"/>
    </row>
    <row r="9" spans="2:18" ht="12.75">
      <c r="B9" s="4">
        <v>38241</v>
      </c>
      <c r="C9" s="1" t="s">
        <v>33</v>
      </c>
      <c r="D9" s="1" t="s">
        <v>31</v>
      </c>
      <c r="E9" s="1" t="s">
        <v>22</v>
      </c>
      <c r="F9" s="1">
        <v>205</v>
      </c>
      <c r="G9" s="1" t="s">
        <v>34</v>
      </c>
      <c r="I9" s="5">
        <v>0.478</v>
      </c>
      <c r="J9" s="5">
        <v>2.868</v>
      </c>
      <c r="K9" s="5">
        <v>7.672</v>
      </c>
      <c r="L9" s="5">
        <v>11.673</v>
      </c>
      <c r="M9" s="6">
        <v>61.42</v>
      </c>
      <c r="N9" s="5">
        <v>15.119</v>
      </c>
      <c r="O9" s="32">
        <v>18.006</v>
      </c>
      <c r="P9" s="26">
        <v>78.94</v>
      </c>
      <c r="Q9" s="1" t="s">
        <v>22</v>
      </c>
      <c r="R9" t="s">
        <v>35</v>
      </c>
    </row>
    <row r="10" spans="2:18" ht="12.75">
      <c r="B10" s="4">
        <v>38241</v>
      </c>
      <c r="C10" s="1" t="s">
        <v>36</v>
      </c>
      <c r="D10" s="1" t="s">
        <v>31</v>
      </c>
      <c r="E10" s="1" t="s">
        <v>22</v>
      </c>
      <c r="F10" s="1">
        <v>205</v>
      </c>
      <c r="G10" s="1" t="s">
        <v>34</v>
      </c>
      <c r="I10" s="5">
        <v>0.914</v>
      </c>
      <c r="J10" s="5">
        <v>2.794</v>
      </c>
      <c r="K10" s="5">
        <v>7.534</v>
      </c>
      <c r="L10" s="5">
        <v>11.433</v>
      </c>
      <c r="M10" s="6">
        <v>62.88</v>
      </c>
      <c r="N10" s="5">
        <v>14.807</v>
      </c>
      <c r="O10" s="32">
        <v>17.643</v>
      </c>
      <c r="P10" s="26">
        <v>80.09</v>
      </c>
      <c r="Q10" s="1" t="s">
        <v>22</v>
      </c>
      <c r="R10" t="s">
        <v>37</v>
      </c>
    </row>
    <row r="11" spans="2:18" ht="12.75">
      <c r="B11" s="4">
        <v>38241</v>
      </c>
      <c r="C11" s="1" t="s">
        <v>38</v>
      </c>
      <c r="D11" s="1" t="s">
        <v>13</v>
      </c>
      <c r="E11" s="1" t="s">
        <v>22</v>
      </c>
      <c r="F11" s="1">
        <v>205</v>
      </c>
      <c r="G11" s="1" t="s">
        <v>34</v>
      </c>
      <c r="I11" s="5">
        <v>0.58</v>
      </c>
      <c r="J11" s="5">
        <v>2.813</v>
      </c>
      <c r="K11" s="5">
        <v>7.536</v>
      </c>
      <c r="L11" s="5">
        <v>11.428</v>
      </c>
      <c r="M11" s="6">
        <v>62.96</v>
      </c>
      <c r="N11" s="5">
        <v>14.796</v>
      </c>
      <c r="O11" s="32">
        <v>17.631</v>
      </c>
      <c r="P11" s="26">
        <v>80.06</v>
      </c>
      <c r="Q11" s="1" t="s">
        <v>22</v>
      </c>
      <c r="R11" t="s">
        <v>37</v>
      </c>
    </row>
    <row r="12" spans="2:18" ht="12.75">
      <c r="B12" s="4">
        <v>38241</v>
      </c>
      <c r="C12" s="1" t="s">
        <v>39</v>
      </c>
      <c r="D12" s="1" t="s">
        <v>14</v>
      </c>
      <c r="E12" s="1" t="s">
        <v>22</v>
      </c>
      <c r="F12" s="1">
        <v>205</v>
      </c>
      <c r="G12" s="1" t="s">
        <v>34</v>
      </c>
      <c r="I12" s="31">
        <v>0.266</v>
      </c>
      <c r="J12" s="5">
        <v>2.775</v>
      </c>
      <c r="K12" s="5">
        <v>7.486</v>
      </c>
      <c r="L12" s="5">
        <v>11.363</v>
      </c>
      <c r="M12" s="6">
        <v>63.25</v>
      </c>
      <c r="N12" s="5">
        <v>14.719</v>
      </c>
      <c r="O12" s="32">
        <v>17.537</v>
      </c>
      <c r="P12" s="26">
        <v>80.27</v>
      </c>
      <c r="Q12" s="1" t="s">
        <v>22</v>
      </c>
      <c r="R12" t="s">
        <v>37</v>
      </c>
    </row>
    <row r="13" spans="2:18" ht="12.75">
      <c r="B13" s="4">
        <v>38241</v>
      </c>
      <c r="C13" s="1" t="s">
        <v>40</v>
      </c>
      <c r="D13" s="1" t="s">
        <v>16</v>
      </c>
      <c r="E13" s="1" t="s">
        <v>22</v>
      </c>
      <c r="F13" s="1">
        <v>205</v>
      </c>
      <c r="G13" s="1" t="s">
        <v>34</v>
      </c>
      <c r="I13" s="5">
        <v>0.66</v>
      </c>
      <c r="J13" s="5">
        <v>2.79</v>
      </c>
      <c r="K13" s="5">
        <v>7.478</v>
      </c>
      <c r="L13" s="5">
        <v>11.352</v>
      </c>
      <c r="M13" s="35">
        <v>63.26</v>
      </c>
      <c r="N13" s="5">
        <v>14.708</v>
      </c>
      <c r="O13" s="32">
        <v>17.53</v>
      </c>
      <c r="P13" s="26">
        <v>80.16</v>
      </c>
      <c r="Q13" s="1" t="s">
        <v>22</v>
      </c>
      <c r="R13" t="s">
        <v>41</v>
      </c>
    </row>
    <row r="14" spans="2:18" ht="12.75">
      <c r="B14" s="4">
        <v>38241</v>
      </c>
      <c r="C14" s="1" t="s">
        <v>32</v>
      </c>
      <c r="D14" s="1" t="s">
        <v>17</v>
      </c>
      <c r="E14" s="1" t="s">
        <v>22</v>
      </c>
      <c r="F14" s="1">
        <v>205</v>
      </c>
      <c r="G14" s="1" t="s">
        <v>34</v>
      </c>
      <c r="I14" s="5">
        <v>0.575</v>
      </c>
      <c r="J14" s="31">
        <v>2.742</v>
      </c>
      <c r="K14" s="31">
        <v>7.436</v>
      </c>
      <c r="L14" s="31">
        <v>11.313</v>
      </c>
      <c r="M14" s="6">
        <v>63.2</v>
      </c>
      <c r="N14" s="31">
        <v>14.672</v>
      </c>
      <c r="O14" s="33">
        <v>17.493</v>
      </c>
      <c r="P14" s="30">
        <v>80.21</v>
      </c>
      <c r="Q14" s="1" t="s">
        <v>22</v>
      </c>
      <c r="R14" t="s">
        <v>37</v>
      </c>
    </row>
    <row r="15" spans="2:15" ht="12.75">
      <c r="B15" s="4">
        <v>38241</v>
      </c>
      <c r="C15" s="18" t="s">
        <v>42</v>
      </c>
      <c r="J15" s="5"/>
      <c r="K15" s="5"/>
      <c r="L15" s="5"/>
      <c r="N15" s="5"/>
      <c r="O15" s="32"/>
    </row>
    <row r="16" spans="10:15" ht="12.75">
      <c r="J16" s="5"/>
      <c r="K16" s="5"/>
      <c r="L16" s="5"/>
      <c r="N16" s="5"/>
      <c r="O16" s="32"/>
    </row>
    <row r="17" spans="10:15" ht="12.75">
      <c r="J17" s="5"/>
      <c r="K17" s="5"/>
      <c r="L17" s="5"/>
      <c r="N17" s="5"/>
      <c r="O17" s="32"/>
    </row>
    <row r="18" spans="2:18" ht="12.75">
      <c r="B18" s="4">
        <v>38451</v>
      </c>
      <c r="C18" s="1" t="s">
        <v>82</v>
      </c>
      <c r="D18" s="1" t="s">
        <v>84</v>
      </c>
      <c r="E18" s="1" t="s">
        <v>85</v>
      </c>
      <c r="F18" s="1">
        <v>225</v>
      </c>
      <c r="G18" s="1" t="s">
        <v>81</v>
      </c>
      <c r="I18" s="5">
        <v>0.525</v>
      </c>
      <c r="J18" s="5">
        <v>2.782</v>
      </c>
      <c r="K18" s="5">
        <v>7.588</v>
      </c>
      <c r="L18" s="5">
        <v>11.582</v>
      </c>
      <c r="M18" s="6">
        <v>61.16</v>
      </c>
      <c r="N18" s="5">
        <v>15.058</v>
      </c>
      <c r="O18" s="32">
        <v>17.986</v>
      </c>
      <c r="P18" s="26">
        <v>77.17</v>
      </c>
      <c r="Q18" s="22" t="s">
        <v>87</v>
      </c>
      <c r="R18" t="s">
        <v>88</v>
      </c>
    </row>
    <row r="19" spans="2:18" ht="12.75">
      <c r="B19" s="4">
        <v>38451</v>
      </c>
      <c r="C19" s="1" t="s">
        <v>83</v>
      </c>
      <c r="D19" s="1" t="s">
        <v>84</v>
      </c>
      <c r="E19" s="1" t="s">
        <v>86</v>
      </c>
      <c r="F19" s="1">
        <v>225</v>
      </c>
      <c r="G19" s="1" t="s">
        <v>81</v>
      </c>
      <c r="I19" s="5">
        <v>0.318</v>
      </c>
      <c r="J19" s="5">
        <v>2.802</v>
      </c>
      <c r="K19" s="5">
        <v>7.6</v>
      </c>
      <c r="L19" s="5">
        <v>11.581</v>
      </c>
      <c r="M19" s="6">
        <v>61.34</v>
      </c>
      <c r="N19" s="5">
        <v>15.047</v>
      </c>
      <c r="O19" s="32">
        <v>17.969</v>
      </c>
      <c r="P19" s="26">
        <v>77.38</v>
      </c>
      <c r="Q19" s="22" t="s">
        <v>87</v>
      </c>
      <c r="R19" t="s">
        <v>107</v>
      </c>
    </row>
    <row r="20" spans="2:15" ht="12.75">
      <c r="B20" s="4">
        <v>38451</v>
      </c>
      <c r="C20" s="18" t="s">
        <v>108</v>
      </c>
      <c r="J20" s="5"/>
      <c r="K20" s="5"/>
      <c r="L20" s="5"/>
      <c r="N20" s="5"/>
      <c r="O20" s="32"/>
    </row>
    <row r="21" spans="10:15" ht="12.75">
      <c r="J21" s="5"/>
      <c r="K21" s="5"/>
      <c r="L21" s="5"/>
      <c r="N21" s="5"/>
      <c r="O21" s="32"/>
    </row>
    <row r="22" spans="10:15" ht="12.75">
      <c r="J22" s="5"/>
      <c r="K22" s="5"/>
      <c r="L22" s="5"/>
      <c r="N22" s="5"/>
      <c r="O22" s="32"/>
    </row>
    <row r="23" spans="2:18" ht="12.75">
      <c r="B23" s="4">
        <v>38471</v>
      </c>
      <c r="C23" s="1" t="s">
        <v>90</v>
      </c>
      <c r="D23" s="1" t="s">
        <v>96</v>
      </c>
      <c r="E23" s="1" t="s">
        <v>86</v>
      </c>
      <c r="F23" s="1">
        <v>225</v>
      </c>
      <c r="G23" s="1" t="s">
        <v>99</v>
      </c>
      <c r="I23" s="5">
        <v>0.212</v>
      </c>
      <c r="J23" s="5">
        <v>2.698</v>
      </c>
      <c r="K23" s="5" t="s">
        <v>22</v>
      </c>
      <c r="L23" s="5">
        <v>11.253</v>
      </c>
      <c r="M23" s="6">
        <v>62.97</v>
      </c>
      <c r="N23" s="5">
        <v>14.619</v>
      </c>
      <c r="O23" s="32">
        <v>17.45</v>
      </c>
      <c r="P23" s="26">
        <v>79.73</v>
      </c>
      <c r="Q23" s="22" t="s">
        <v>100</v>
      </c>
      <c r="R23" s="77" t="s">
        <v>102</v>
      </c>
    </row>
    <row r="24" spans="2:18" ht="12.75">
      <c r="B24" s="4">
        <v>38471</v>
      </c>
      <c r="C24" s="1" t="s">
        <v>91</v>
      </c>
      <c r="D24" s="1" t="s">
        <v>96</v>
      </c>
      <c r="E24" s="1" t="s">
        <v>86</v>
      </c>
      <c r="F24" s="1">
        <v>195</v>
      </c>
      <c r="G24" s="1" t="s">
        <v>99</v>
      </c>
      <c r="I24" s="31">
        <v>0.106</v>
      </c>
      <c r="J24" s="5">
        <v>2.786</v>
      </c>
      <c r="K24" s="5">
        <v>7.495</v>
      </c>
      <c r="L24" s="5">
        <v>11.406</v>
      </c>
      <c r="M24" s="6">
        <v>62.69</v>
      </c>
      <c r="N24" s="5">
        <v>14.794</v>
      </c>
      <c r="O24" s="32">
        <v>17.648</v>
      </c>
      <c r="P24" s="26">
        <v>79.78</v>
      </c>
      <c r="Q24" s="1" t="s">
        <v>22</v>
      </c>
      <c r="R24" t="s">
        <v>101</v>
      </c>
    </row>
    <row r="25" spans="2:18" ht="12.75">
      <c r="B25" s="4">
        <v>38471</v>
      </c>
      <c r="C25" s="1" t="s">
        <v>92</v>
      </c>
      <c r="D25" s="1" t="s">
        <v>84</v>
      </c>
      <c r="E25" s="1" t="s">
        <v>85</v>
      </c>
      <c r="F25" s="1">
        <v>195</v>
      </c>
      <c r="G25" s="1" t="s">
        <v>99</v>
      </c>
      <c r="I25" s="5">
        <v>0.264</v>
      </c>
      <c r="J25" s="5">
        <v>2.74</v>
      </c>
      <c r="K25" s="5">
        <v>7.459</v>
      </c>
      <c r="L25" s="5">
        <v>11.384</v>
      </c>
      <c r="M25" s="6">
        <v>62.34</v>
      </c>
      <c r="N25" s="5">
        <v>14.783</v>
      </c>
      <c r="O25" s="32">
        <v>17.639</v>
      </c>
      <c r="P25" s="26">
        <v>79.16</v>
      </c>
      <c r="Q25" s="22" t="s">
        <v>87</v>
      </c>
      <c r="R25" t="s">
        <v>103</v>
      </c>
    </row>
    <row r="26" spans="2:18" ht="12.75">
      <c r="B26" s="4">
        <v>38471</v>
      </c>
      <c r="C26" s="1" t="s">
        <v>93</v>
      </c>
      <c r="D26" s="1" t="s">
        <v>97</v>
      </c>
      <c r="E26" s="1" t="s">
        <v>98</v>
      </c>
      <c r="F26" s="1">
        <v>195</v>
      </c>
      <c r="G26" s="1" t="s">
        <v>99</v>
      </c>
      <c r="I26" s="5">
        <v>0.166</v>
      </c>
      <c r="J26" s="5">
        <v>2.728</v>
      </c>
      <c r="K26" s="5">
        <v>7.421</v>
      </c>
      <c r="L26" s="5">
        <v>11.319</v>
      </c>
      <c r="M26" s="6">
        <v>62.88</v>
      </c>
      <c r="N26" s="5">
        <v>14.689</v>
      </c>
      <c r="O26" s="32">
        <v>17.521</v>
      </c>
      <c r="P26" s="26">
        <v>79.79</v>
      </c>
      <c r="Q26" s="1" t="s">
        <v>22</v>
      </c>
      <c r="R26" t="s">
        <v>104</v>
      </c>
    </row>
    <row r="27" spans="2:18" ht="12.75">
      <c r="B27" s="4">
        <v>38471</v>
      </c>
      <c r="C27" s="1" t="s">
        <v>94</v>
      </c>
      <c r="D27" s="1" t="s">
        <v>97</v>
      </c>
      <c r="E27" s="1" t="s">
        <v>98</v>
      </c>
      <c r="F27" s="1">
        <v>195</v>
      </c>
      <c r="G27" s="1" t="s">
        <v>99</v>
      </c>
      <c r="I27" s="5">
        <v>0.577</v>
      </c>
      <c r="J27" s="5">
        <v>2.735</v>
      </c>
      <c r="K27" s="5">
        <v>7.443</v>
      </c>
      <c r="L27" s="5">
        <v>11.344</v>
      </c>
      <c r="M27" s="6">
        <v>62.81</v>
      </c>
      <c r="N27" s="5">
        <v>14.718</v>
      </c>
      <c r="O27" s="32">
        <v>17.552</v>
      </c>
      <c r="P27" s="26">
        <v>79.79</v>
      </c>
      <c r="Q27" s="1" t="s">
        <v>22</v>
      </c>
      <c r="R27" t="s">
        <v>105</v>
      </c>
    </row>
    <row r="28" spans="2:18" ht="12.75">
      <c r="B28" s="4">
        <v>38471</v>
      </c>
      <c r="C28" s="1" t="s">
        <v>95</v>
      </c>
      <c r="D28" s="1" t="s">
        <v>97</v>
      </c>
      <c r="E28" s="1" t="s">
        <v>85</v>
      </c>
      <c r="F28" s="1">
        <v>195</v>
      </c>
      <c r="G28" s="1" t="s">
        <v>99</v>
      </c>
      <c r="I28" s="5">
        <v>0.122</v>
      </c>
      <c r="J28" s="31">
        <v>2.657</v>
      </c>
      <c r="K28" s="31">
        <v>7.304</v>
      </c>
      <c r="L28" s="31">
        <v>11.175</v>
      </c>
      <c r="M28" s="35">
        <v>63.29</v>
      </c>
      <c r="N28" s="31">
        <v>14.524</v>
      </c>
      <c r="O28" s="75">
        <v>17.339</v>
      </c>
      <c r="P28" s="76">
        <v>80.3</v>
      </c>
      <c r="Q28" s="1" t="s">
        <v>22</v>
      </c>
      <c r="R28" t="s">
        <v>106</v>
      </c>
    </row>
    <row r="29" spans="2:15" ht="12.75">
      <c r="B29" s="4">
        <v>38471</v>
      </c>
      <c r="C29" s="18" t="s">
        <v>133</v>
      </c>
      <c r="J29" s="5"/>
      <c r="K29" s="5"/>
      <c r="L29" s="5"/>
      <c r="N29" s="5"/>
      <c r="O29" s="32"/>
    </row>
    <row r="30" spans="2:15" ht="12.75">
      <c r="B30" s="4"/>
      <c r="J30" s="5"/>
      <c r="K30" s="5"/>
      <c r="L30" s="5"/>
      <c r="N30" s="5"/>
      <c r="O30" s="32"/>
    </row>
    <row r="31" spans="2:18" ht="12.75">
      <c r="B31" s="4">
        <v>38499</v>
      </c>
      <c r="C31" s="1" t="s">
        <v>129</v>
      </c>
      <c r="D31" s="1" t="s">
        <v>14</v>
      </c>
      <c r="E31" s="1" t="s">
        <v>98</v>
      </c>
      <c r="F31" s="1">
        <v>225</v>
      </c>
      <c r="G31" s="1" t="s">
        <v>34</v>
      </c>
      <c r="I31" s="31">
        <v>0.074</v>
      </c>
      <c r="J31" s="5">
        <v>2.825</v>
      </c>
      <c r="K31" s="5">
        <v>7.597</v>
      </c>
      <c r="L31" s="5">
        <v>11.519</v>
      </c>
      <c r="M31" s="35">
        <v>62.5</v>
      </c>
      <c r="N31" s="5">
        <v>14.911</v>
      </c>
      <c r="O31" s="32">
        <v>17.759</v>
      </c>
      <c r="P31" s="30">
        <v>79.5</v>
      </c>
      <c r="Q31" s="22" t="s">
        <v>125</v>
      </c>
      <c r="R31" t="s">
        <v>126</v>
      </c>
    </row>
    <row r="32" spans="2:18" ht="12.75">
      <c r="B32" s="4">
        <v>38499</v>
      </c>
      <c r="C32" s="1" t="s">
        <v>152</v>
      </c>
      <c r="D32" s="1" t="s">
        <v>31</v>
      </c>
      <c r="E32" s="1" t="s">
        <v>85</v>
      </c>
      <c r="F32" s="1">
        <v>225</v>
      </c>
      <c r="G32" s="1" t="s">
        <v>34</v>
      </c>
      <c r="I32" s="5">
        <v>0.297</v>
      </c>
      <c r="J32" s="5">
        <v>2.905</v>
      </c>
      <c r="K32" s="5">
        <v>7.75</v>
      </c>
      <c r="L32" s="5">
        <v>11.701</v>
      </c>
      <c r="M32" s="6">
        <v>62.09</v>
      </c>
      <c r="N32" s="5">
        <v>15.114</v>
      </c>
      <c r="O32" s="32">
        <v>17.982</v>
      </c>
      <c r="P32" s="26">
        <v>78.93</v>
      </c>
      <c r="Q32" s="22" t="s">
        <v>87</v>
      </c>
      <c r="R32" t="s">
        <v>127</v>
      </c>
    </row>
    <row r="33" spans="2:18" ht="12.75">
      <c r="B33" s="4">
        <v>38499</v>
      </c>
      <c r="C33" s="1" t="s">
        <v>153</v>
      </c>
      <c r="D33" s="1" t="s">
        <v>31</v>
      </c>
      <c r="E33" s="1" t="s">
        <v>85</v>
      </c>
      <c r="F33" s="1">
        <v>225</v>
      </c>
      <c r="G33" s="1" t="s">
        <v>34</v>
      </c>
      <c r="I33" s="5">
        <v>-0.078</v>
      </c>
      <c r="J33" s="5">
        <v>2.877</v>
      </c>
      <c r="K33" s="5">
        <v>7.697</v>
      </c>
      <c r="L33" s="5">
        <v>11.648</v>
      </c>
      <c r="M33" s="6">
        <v>62.02</v>
      </c>
      <c r="N33" s="5">
        <v>15.071</v>
      </c>
      <c r="O33" s="32">
        <v>17.946</v>
      </c>
      <c r="P33" s="26">
        <v>78.76</v>
      </c>
      <c r="Q33" s="22" t="s">
        <v>87</v>
      </c>
      <c r="R33" t="s">
        <v>128</v>
      </c>
    </row>
    <row r="34" spans="2:18" ht="12.75">
      <c r="B34" s="4">
        <v>38499</v>
      </c>
      <c r="C34" s="1" t="s">
        <v>154</v>
      </c>
      <c r="D34" s="1" t="s">
        <v>13</v>
      </c>
      <c r="E34" s="1" t="s">
        <v>85</v>
      </c>
      <c r="F34" s="1">
        <v>225</v>
      </c>
      <c r="G34" s="1" t="s">
        <v>34</v>
      </c>
      <c r="I34" s="5">
        <v>0.203</v>
      </c>
      <c r="J34" s="31">
        <v>2.75</v>
      </c>
      <c r="K34" s="31">
        <v>7.501</v>
      </c>
      <c r="L34" s="31">
        <v>11.43</v>
      </c>
      <c r="M34" s="6">
        <v>62.34</v>
      </c>
      <c r="N34" s="31">
        <v>14.833</v>
      </c>
      <c r="O34" s="78" t="s">
        <v>130</v>
      </c>
      <c r="P34" s="79" t="s">
        <v>131</v>
      </c>
      <c r="Q34" s="22" t="s">
        <v>125</v>
      </c>
      <c r="R34" s="80" t="s">
        <v>138</v>
      </c>
    </row>
    <row r="35" spans="2:15" ht="12.75">
      <c r="B35" s="4">
        <v>38499</v>
      </c>
      <c r="C35" s="18" t="s">
        <v>132</v>
      </c>
      <c r="J35" s="5"/>
      <c r="K35" s="5"/>
      <c r="L35" s="5"/>
      <c r="N35" s="5"/>
      <c r="O35" s="32"/>
    </row>
    <row r="36" spans="2:15" ht="12.75">
      <c r="B36" s="4"/>
      <c r="J36" s="5"/>
      <c r="K36" s="5"/>
      <c r="L36" s="5"/>
      <c r="N36" s="5"/>
      <c r="O36" s="32"/>
    </row>
    <row r="37" spans="2:18" ht="12.75">
      <c r="B37" s="4">
        <v>38520</v>
      </c>
      <c r="C37" s="81">
        <v>0.12569444444444444</v>
      </c>
      <c r="D37" s="1" t="s">
        <v>17</v>
      </c>
      <c r="E37" s="1" t="s">
        <v>139</v>
      </c>
      <c r="F37" s="1">
        <v>225</v>
      </c>
      <c r="G37" s="1" t="s">
        <v>140</v>
      </c>
      <c r="I37" s="5">
        <v>0.455</v>
      </c>
      <c r="J37" s="31">
        <v>2.696</v>
      </c>
      <c r="K37" s="31">
        <v>7.414</v>
      </c>
      <c r="L37" s="5">
        <v>11.353</v>
      </c>
      <c r="M37" s="6">
        <v>61.97</v>
      </c>
      <c r="N37" s="5">
        <v>14.779</v>
      </c>
      <c r="O37" s="32">
        <v>17.664</v>
      </c>
      <c r="P37" s="26">
        <v>78.45</v>
      </c>
      <c r="Q37" s="22" t="s">
        <v>87</v>
      </c>
      <c r="R37" t="s">
        <v>127</v>
      </c>
    </row>
    <row r="38" spans="2:18" ht="12.75">
      <c r="B38" s="4">
        <v>38520</v>
      </c>
      <c r="C38" s="81">
        <v>0.23680555555555557</v>
      </c>
      <c r="D38" s="1" t="s">
        <v>16</v>
      </c>
      <c r="E38" s="1" t="s">
        <v>139</v>
      </c>
      <c r="F38" s="1">
        <v>225</v>
      </c>
      <c r="G38" s="1" t="s">
        <v>140</v>
      </c>
      <c r="I38" s="5">
        <v>0.272</v>
      </c>
      <c r="J38" s="5">
        <v>2.725</v>
      </c>
      <c r="K38" s="5">
        <v>7.485</v>
      </c>
      <c r="L38" s="5">
        <v>11.427</v>
      </c>
      <c r="M38" s="6">
        <v>62.07</v>
      </c>
      <c r="N38" s="5">
        <v>14.845</v>
      </c>
      <c r="O38" s="32">
        <v>17.717</v>
      </c>
      <c r="P38" s="26">
        <v>78.85</v>
      </c>
      <c r="Q38" s="22" t="s">
        <v>125</v>
      </c>
      <c r="R38" t="s">
        <v>141</v>
      </c>
    </row>
    <row r="39" spans="2:18" ht="12.75">
      <c r="B39" s="4">
        <v>38520</v>
      </c>
      <c r="C39" s="81">
        <v>0.31527777777777777</v>
      </c>
      <c r="D39" s="1" t="s">
        <v>16</v>
      </c>
      <c r="E39" s="1" t="s">
        <v>85</v>
      </c>
      <c r="F39" s="1">
        <v>225</v>
      </c>
      <c r="G39" s="1" t="s">
        <v>140</v>
      </c>
      <c r="I39" s="31">
        <v>0.226</v>
      </c>
      <c r="J39" s="5">
        <v>2.722</v>
      </c>
      <c r="K39" s="5">
        <v>7.417</v>
      </c>
      <c r="L39" s="31">
        <v>11.314</v>
      </c>
      <c r="M39" s="35">
        <v>62.9</v>
      </c>
      <c r="N39" s="31">
        <v>14.685</v>
      </c>
      <c r="O39" s="75">
        <v>17.518</v>
      </c>
      <c r="P39" s="76">
        <v>80.34</v>
      </c>
      <c r="Q39" s="22" t="s">
        <v>125</v>
      </c>
      <c r="R39" t="s">
        <v>142</v>
      </c>
    </row>
    <row r="40" spans="2:15" ht="12.75">
      <c r="B40" s="4">
        <v>38520</v>
      </c>
      <c r="C40" s="18" t="s">
        <v>159</v>
      </c>
      <c r="J40" s="5"/>
      <c r="K40" s="5"/>
      <c r="L40" s="5"/>
      <c r="N40" s="5"/>
      <c r="O40" s="32"/>
    </row>
    <row r="41" spans="2:18" ht="12.75">
      <c r="B41" s="89"/>
      <c r="C41" s="90"/>
      <c r="D41" s="90"/>
      <c r="E41" s="90"/>
      <c r="F41" s="90"/>
      <c r="G41" s="90"/>
      <c r="H41" s="90"/>
      <c r="I41" s="91"/>
      <c r="J41" s="91"/>
      <c r="K41" s="91"/>
      <c r="L41" s="91"/>
      <c r="M41" s="92"/>
      <c r="N41" s="91"/>
      <c r="O41" s="93"/>
      <c r="P41" s="94"/>
      <c r="Q41" s="95"/>
      <c r="R41" s="96"/>
    </row>
    <row r="42" spans="2:18" ht="12.75">
      <c r="B42" s="4">
        <v>38534</v>
      </c>
      <c r="C42" s="1" t="s">
        <v>160</v>
      </c>
      <c r="D42" s="1" t="s">
        <v>155</v>
      </c>
      <c r="E42" s="1" t="s">
        <v>85</v>
      </c>
      <c r="F42" s="1">
        <v>225</v>
      </c>
      <c r="G42" s="1" t="s">
        <v>151</v>
      </c>
      <c r="I42" s="84">
        <v>0.007</v>
      </c>
      <c r="J42" s="5">
        <v>2.719</v>
      </c>
      <c r="K42" s="5">
        <v>7.358</v>
      </c>
      <c r="L42" s="5">
        <v>11.206</v>
      </c>
      <c r="M42" s="6">
        <v>63.55</v>
      </c>
      <c r="N42" s="5">
        <v>14.551</v>
      </c>
      <c r="O42" s="32">
        <v>17.364</v>
      </c>
      <c r="P42" s="26">
        <v>80.45</v>
      </c>
      <c r="Q42" s="22" t="s">
        <v>157</v>
      </c>
      <c r="R42" t="s">
        <v>162</v>
      </c>
    </row>
    <row r="43" spans="2:18" ht="12.75">
      <c r="B43" s="4">
        <v>38534</v>
      </c>
      <c r="C43" s="1" t="s">
        <v>161</v>
      </c>
      <c r="D43" s="1" t="s">
        <v>156</v>
      </c>
      <c r="E43" s="1" t="s">
        <v>139</v>
      </c>
      <c r="F43" s="1">
        <v>225</v>
      </c>
      <c r="G43" s="1" t="s">
        <v>151</v>
      </c>
      <c r="I43" s="5">
        <v>0.17</v>
      </c>
      <c r="J43" s="5">
        <v>2.772</v>
      </c>
      <c r="K43" s="5">
        <v>7.444</v>
      </c>
      <c r="L43" s="5">
        <v>11.307</v>
      </c>
      <c r="M43" s="6">
        <v>63.34</v>
      </c>
      <c r="N43" s="5">
        <v>14.658</v>
      </c>
      <c r="O43" s="32">
        <v>17.475</v>
      </c>
      <c r="P43" s="26">
        <v>80.31</v>
      </c>
      <c r="Q43" s="22" t="s">
        <v>157</v>
      </c>
      <c r="R43" t="s">
        <v>163</v>
      </c>
    </row>
    <row r="44" spans="2:18" ht="12.75">
      <c r="B44" s="4">
        <v>38534</v>
      </c>
      <c r="C44" s="1" t="s">
        <v>164</v>
      </c>
      <c r="D44" s="1" t="s">
        <v>31</v>
      </c>
      <c r="E44" s="1" t="s">
        <v>85</v>
      </c>
      <c r="F44" s="1">
        <v>225</v>
      </c>
      <c r="G44" s="1" t="s">
        <v>151</v>
      </c>
      <c r="I44" s="5">
        <v>0.228</v>
      </c>
      <c r="J44" s="5">
        <v>2.598</v>
      </c>
      <c r="K44" s="5">
        <v>7.192</v>
      </c>
      <c r="L44" s="5">
        <v>11.027</v>
      </c>
      <c r="M44" s="6">
        <v>63.77</v>
      </c>
      <c r="N44" s="5">
        <v>14.432</v>
      </c>
      <c r="O44" s="32" t="s">
        <v>168</v>
      </c>
      <c r="P44" s="26" t="s">
        <v>175</v>
      </c>
      <c r="Q44" s="22" t="s">
        <v>125</v>
      </c>
      <c r="R44" s="80" t="s">
        <v>178</v>
      </c>
    </row>
    <row r="45" spans="2:18" ht="12.75">
      <c r="B45" s="4">
        <v>38534</v>
      </c>
      <c r="C45" s="1" t="s">
        <v>165</v>
      </c>
      <c r="D45" s="1" t="s">
        <v>14</v>
      </c>
      <c r="E45" s="1" t="s">
        <v>85</v>
      </c>
      <c r="F45" s="1">
        <v>225</v>
      </c>
      <c r="G45" s="1" t="s">
        <v>151</v>
      </c>
      <c r="I45" s="5">
        <v>0.058</v>
      </c>
      <c r="J45" s="5">
        <v>2.682</v>
      </c>
      <c r="K45" s="5">
        <v>7.276</v>
      </c>
      <c r="L45" s="5">
        <v>11.106</v>
      </c>
      <c r="M45" s="6">
        <v>63.88</v>
      </c>
      <c r="N45" s="5">
        <v>14.425</v>
      </c>
      <c r="O45" s="32" t="s">
        <v>169</v>
      </c>
      <c r="P45" s="30" t="s">
        <v>174</v>
      </c>
      <c r="Q45" s="22" t="s">
        <v>125</v>
      </c>
      <c r="R45" s="80" t="s">
        <v>177</v>
      </c>
    </row>
    <row r="46" spans="2:18" ht="12.75">
      <c r="B46" s="4">
        <v>38534</v>
      </c>
      <c r="C46" s="1" t="s">
        <v>166</v>
      </c>
      <c r="D46" s="1" t="s">
        <v>14</v>
      </c>
      <c r="E46" s="1" t="s">
        <v>85</v>
      </c>
      <c r="F46" s="1">
        <v>225</v>
      </c>
      <c r="G46" s="1" t="s">
        <v>151</v>
      </c>
      <c r="I46" s="5">
        <v>0.202</v>
      </c>
      <c r="J46" s="5">
        <v>2.641</v>
      </c>
      <c r="K46" s="5">
        <v>7.257</v>
      </c>
      <c r="L46" s="5">
        <v>11.105</v>
      </c>
      <c r="M46" s="6">
        <v>63.54</v>
      </c>
      <c r="N46" s="5">
        <v>14.445</v>
      </c>
      <c r="O46" s="32" t="s">
        <v>170</v>
      </c>
      <c r="P46" s="26" t="s">
        <v>173</v>
      </c>
      <c r="Q46" s="22" t="s">
        <v>125</v>
      </c>
      <c r="R46" s="80" t="s">
        <v>177</v>
      </c>
    </row>
    <row r="47" spans="2:18" ht="12.75">
      <c r="B47" s="4">
        <v>38534</v>
      </c>
      <c r="C47" s="1" t="s">
        <v>167</v>
      </c>
      <c r="D47" s="1" t="s">
        <v>14</v>
      </c>
      <c r="E47" s="1" t="s">
        <v>98</v>
      </c>
      <c r="F47" s="1">
        <v>225</v>
      </c>
      <c r="G47" s="1" t="s">
        <v>151</v>
      </c>
      <c r="I47" s="5">
        <v>0.132</v>
      </c>
      <c r="J47" s="88">
        <v>2.484</v>
      </c>
      <c r="K47" s="88">
        <v>6.999</v>
      </c>
      <c r="L47" s="84">
        <v>10.803</v>
      </c>
      <c r="M47" s="86">
        <v>64.34</v>
      </c>
      <c r="N47" s="84">
        <v>14.101</v>
      </c>
      <c r="O47" s="97" t="s">
        <v>171</v>
      </c>
      <c r="P47" s="26" t="s">
        <v>172</v>
      </c>
      <c r="Q47" s="22" t="s">
        <v>125</v>
      </c>
      <c r="R47" s="80" t="s">
        <v>176</v>
      </c>
    </row>
    <row r="48" spans="2:15" ht="12.75">
      <c r="B48" s="4">
        <v>38534</v>
      </c>
      <c r="C48" s="18" t="s">
        <v>158</v>
      </c>
      <c r="J48" s="5"/>
      <c r="K48" s="5"/>
      <c r="L48" s="5"/>
      <c r="N48" s="5"/>
      <c r="O48" s="32"/>
    </row>
    <row r="49" spans="10:15" ht="12.75">
      <c r="J49" s="5"/>
      <c r="K49" s="5"/>
      <c r="L49" s="5"/>
      <c r="N49" s="5"/>
      <c r="O49" s="32"/>
    </row>
    <row r="50" spans="2:18" ht="12.75">
      <c r="B50" s="4">
        <v>38555</v>
      </c>
      <c r="C50" s="1" t="s">
        <v>186</v>
      </c>
      <c r="D50" s="1" t="s">
        <v>187</v>
      </c>
      <c r="E50" s="1" t="s">
        <v>86</v>
      </c>
      <c r="F50" s="1">
        <v>225</v>
      </c>
      <c r="G50" s="1" t="s">
        <v>189</v>
      </c>
      <c r="I50" s="5">
        <v>0.383</v>
      </c>
      <c r="J50" s="5">
        <v>2.525</v>
      </c>
      <c r="K50" s="5">
        <v>7.062</v>
      </c>
      <c r="L50" s="5">
        <v>10.847</v>
      </c>
      <c r="M50" s="85">
        <v>64.71</v>
      </c>
      <c r="N50" s="31">
        <v>14.119</v>
      </c>
      <c r="O50" s="98">
        <v>16.865</v>
      </c>
      <c r="P50" s="99">
        <v>82.41</v>
      </c>
      <c r="Q50" s="22" t="s">
        <v>125</v>
      </c>
      <c r="R50" s="87" t="s">
        <v>191</v>
      </c>
    </row>
    <row r="51" spans="2:18" ht="12.75">
      <c r="B51" s="4">
        <v>38555</v>
      </c>
      <c r="C51" s="1" t="s">
        <v>190</v>
      </c>
      <c r="D51" s="1" t="s">
        <v>188</v>
      </c>
      <c r="E51" s="1" t="s">
        <v>86</v>
      </c>
      <c r="F51" s="1">
        <v>225</v>
      </c>
      <c r="G51" s="1" t="s">
        <v>189</v>
      </c>
      <c r="I51" s="31">
        <v>0.024</v>
      </c>
      <c r="J51" s="5">
        <v>2.675</v>
      </c>
      <c r="K51" s="5">
        <v>7.279</v>
      </c>
      <c r="L51" s="5">
        <v>11.08</v>
      </c>
      <c r="M51" s="6">
        <v>64.51</v>
      </c>
      <c r="N51" s="5">
        <v>14.361</v>
      </c>
      <c r="O51" s="32">
        <v>17.114</v>
      </c>
      <c r="P51" s="26">
        <v>82.25</v>
      </c>
      <c r="Q51" s="22" t="s">
        <v>125</v>
      </c>
      <c r="R51" s="87" t="s">
        <v>191</v>
      </c>
    </row>
    <row r="52" spans="2:18" ht="12.75">
      <c r="B52" s="4">
        <v>38555</v>
      </c>
      <c r="C52" s="1" t="s">
        <v>192</v>
      </c>
      <c r="D52" s="1" t="s">
        <v>156</v>
      </c>
      <c r="E52" s="1" t="s">
        <v>98</v>
      </c>
      <c r="F52" s="1">
        <v>225</v>
      </c>
      <c r="G52" s="1" t="s">
        <v>189</v>
      </c>
      <c r="I52" s="5">
        <v>0.211</v>
      </c>
      <c r="J52" s="5">
        <v>2.606</v>
      </c>
      <c r="K52" s="5">
        <v>7.189</v>
      </c>
      <c r="L52" s="5">
        <v>11.028</v>
      </c>
      <c r="M52" s="6">
        <v>63.62</v>
      </c>
      <c r="N52" s="5">
        <v>14.369</v>
      </c>
      <c r="O52" s="32">
        <v>17.323</v>
      </c>
      <c r="P52" s="26">
        <v>72.39</v>
      </c>
      <c r="Q52" s="22" t="s">
        <v>125</v>
      </c>
      <c r="R52" s="87" t="s">
        <v>193</v>
      </c>
    </row>
    <row r="53" spans="2:18" ht="12.75">
      <c r="B53" s="4">
        <v>38555</v>
      </c>
      <c r="C53" s="1" t="s">
        <v>194</v>
      </c>
      <c r="D53" s="1" t="s">
        <v>155</v>
      </c>
      <c r="E53" s="1" t="s">
        <v>86</v>
      </c>
      <c r="F53" s="1">
        <v>225</v>
      </c>
      <c r="G53" s="1" t="s">
        <v>189</v>
      </c>
      <c r="I53" s="5">
        <v>0.36</v>
      </c>
      <c r="J53" s="84">
        <v>2.462</v>
      </c>
      <c r="K53" s="84">
        <v>6.987</v>
      </c>
      <c r="L53" s="31">
        <v>10.813</v>
      </c>
      <c r="M53" s="6">
        <v>63.73</v>
      </c>
      <c r="N53" s="5">
        <v>14.155</v>
      </c>
      <c r="O53" s="32">
        <v>16.979</v>
      </c>
      <c r="P53" s="26">
        <v>79.54</v>
      </c>
      <c r="Q53" s="22" t="s">
        <v>125</v>
      </c>
      <c r="R53" s="87" t="s">
        <v>195</v>
      </c>
    </row>
    <row r="54" spans="2:15" ht="12.75">
      <c r="B54" s="4">
        <v>38555</v>
      </c>
      <c r="C54" s="18" t="s">
        <v>196</v>
      </c>
      <c r="J54" s="5"/>
      <c r="K54" s="5"/>
      <c r="L54" s="5"/>
      <c r="N54" s="5"/>
      <c r="O54" s="32"/>
    </row>
    <row r="55" spans="2:15" ht="12.75">
      <c r="B55" s="4"/>
      <c r="J55" s="5"/>
      <c r="K55" s="5"/>
      <c r="L55" s="5"/>
      <c r="N55" s="5"/>
      <c r="O55" s="32"/>
    </row>
    <row r="56" spans="2:15" ht="12.75">
      <c r="B56" s="4"/>
      <c r="J56" s="5"/>
      <c r="K56" s="5"/>
      <c r="L56" s="5"/>
      <c r="N56" s="5"/>
      <c r="O56" s="32"/>
    </row>
    <row r="57" spans="1:18" ht="12.75">
      <c r="A57" s="89"/>
      <c r="B57" s="90"/>
      <c r="C57" s="90"/>
      <c r="D57" s="90"/>
      <c r="E57" s="90"/>
      <c r="F57" s="90"/>
      <c r="G57" s="90"/>
      <c r="H57" s="91"/>
      <c r="I57" s="91"/>
      <c r="J57" s="91"/>
      <c r="K57" s="91"/>
      <c r="L57" s="92"/>
      <c r="M57" s="91"/>
      <c r="N57" s="93"/>
      <c r="O57" s="94"/>
      <c r="P57" s="95"/>
      <c r="Q57" s="95"/>
      <c r="R57" s="96"/>
    </row>
    <row r="58" spans="2:18" ht="12.75">
      <c r="B58" s="4">
        <v>38808</v>
      </c>
      <c r="C58" s="1" t="s">
        <v>91</v>
      </c>
      <c r="D58" s="1" t="s">
        <v>201</v>
      </c>
      <c r="E58" s="1" t="s">
        <v>98</v>
      </c>
      <c r="F58" s="1">
        <v>225</v>
      </c>
      <c r="G58" s="1" t="s">
        <v>47</v>
      </c>
      <c r="I58" s="5">
        <v>0.166</v>
      </c>
      <c r="J58" s="5">
        <v>2.686</v>
      </c>
      <c r="K58" s="5">
        <v>7.276</v>
      </c>
      <c r="L58" s="5">
        <v>11.101</v>
      </c>
      <c r="M58" s="6">
        <v>64.05</v>
      </c>
      <c r="N58" s="5">
        <v>14.417</v>
      </c>
      <c r="O58" s="32">
        <v>17.204</v>
      </c>
      <c r="P58" s="26">
        <v>81.05</v>
      </c>
      <c r="Q58" s="22" t="s">
        <v>157</v>
      </c>
      <c r="R58" t="s">
        <v>202</v>
      </c>
    </row>
    <row r="59" spans="2:15" ht="12.75">
      <c r="B59" s="4">
        <v>38808</v>
      </c>
      <c r="C59" s="18" t="s">
        <v>212</v>
      </c>
      <c r="J59" s="5"/>
      <c r="K59" s="5"/>
      <c r="L59" s="5"/>
      <c r="N59" s="5"/>
      <c r="O59" s="32"/>
    </row>
    <row r="60" spans="2:15" ht="12.75">
      <c r="B60" s="4"/>
      <c r="J60" s="5"/>
      <c r="K60" s="5"/>
      <c r="L60" s="5"/>
      <c r="N60" s="5"/>
      <c r="O60" s="32"/>
    </row>
    <row r="61" spans="2:18" ht="12.75">
      <c r="B61" s="4">
        <v>38816</v>
      </c>
      <c r="C61" s="81" t="s">
        <v>205</v>
      </c>
      <c r="D61" s="1" t="s">
        <v>97</v>
      </c>
      <c r="E61" s="1" t="s">
        <v>209</v>
      </c>
      <c r="F61" s="1">
        <v>225</v>
      </c>
      <c r="G61" s="1" t="s">
        <v>204</v>
      </c>
      <c r="I61" s="5">
        <v>0.452</v>
      </c>
      <c r="J61" s="5">
        <v>2.627</v>
      </c>
      <c r="K61" s="5">
        <v>7.244</v>
      </c>
      <c r="L61" s="5">
        <v>11.117</v>
      </c>
      <c r="M61" s="6">
        <v>62.96</v>
      </c>
      <c r="N61" s="5">
        <v>14.495</v>
      </c>
      <c r="O61" s="32">
        <v>17.341</v>
      </c>
      <c r="P61" s="26">
        <v>79.33</v>
      </c>
      <c r="Q61" s="22" t="s">
        <v>157</v>
      </c>
      <c r="R61" t="s">
        <v>318</v>
      </c>
    </row>
    <row r="62" spans="2:18" ht="12.75">
      <c r="B62" s="4">
        <v>38816</v>
      </c>
      <c r="C62" s="1" t="s">
        <v>206</v>
      </c>
      <c r="D62" s="1" t="s">
        <v>208</v>
      </c>
      <c r="E62" s="1" t="s">
        <v>209</v>
      </c>
      <c r="F62" s="1">
        <v>225</v>
      </c>
      <c r="G62" s="1" t="s">
        <v>204</v>
      </c>
      <c r="I62" s="5">
        <v>0.062</v>
      </c>
      <c r="J62" s="31">
        <v>2.528</v>
      </c>
      <c r="K62" s="31">
        <v>7.003</v>
      </c>
      <c r="L62" s="84">
        <v>10.763</v>
      </c>
      <c r="M62" s="85">
        <v>65.04</v>
      </c>
      <c r="N62" s="84">
        <v>14.024</v>
      </c>
      <c r="O62" s="98">
        <v>16.767</v>
      </c>
      <c r="P62" s="76">
        <v>82.25</v>
      </c>
      <c r="Q62" s="22" t="s">
        <v>157</v>
      </c>
      <c r="R62" t="s">
        <v>319</v>
      </c>
    </row>
    <row r="63" spans="2:18" ht="12.75">
      <c r="B63" s="4">
        <v>38816</v>
      </c>
      <c r="C63" s="1" t="s">
        <v>207</v>
      </c>
      <c r="D63" s="1" t="s">
        <v>201</v>
      </c>
      <c r="E63" s="1" t="s">
        <v>98</v>
      </c>
      <c r="F63" s="1">
        <v>225</v>
      </c>
      <c r="G63" s="1" t="s">
        <v>204</v>
      </c>
      <c r="I63" s="84">
        <v>0.006</v>
      </c>
      <c r="J63" s="5">
        <v>2.71</v>
      </c>
      <c r="K63" s="5">
        <v>7.275</v>
      </c>
      <c r="L63" s="5">
        <v>11.073</v>
      </c>
      <c r="M63" s="6">
        <v>64.54</v>
      </c>
      <c r="N63" s="5">
        <v>14.356</v>
      </c>
      <c r="O63" s="32">
        <v>17.115</v>
      </c>
      <c r="P63" s="26">
        <v>81.78</v>
      </c>
      <c r="Q63" s="22" t="s">
        <v>157</v>
      </c>
      <c r="R63" t="s">
        <v>319</v>
      </c>
    </row>
    <row r="64" spans="1:16" ht="12.75">
      <c r="A64" s="4">
        <v>38816</v>
      </c>
      <c r="B64" s="18" t="s">
        <v>211</v>
      </c>
      <c r="H64" s="5"/>
      <c r="J64" s="5"/>
      <c r="K64" s="5"/>
      <c r="L64" s="6"/>
      <c r="M64" s="5"/>
      <c r="N64" s="32"/>
      <c r="O64" s="26"/>
      <c r="P64" s="22"/>
    </row>
    <row r="65" spans="10:15" ht="12.75">
      <c r="J65" s="5"/>
      <c r="K65" s="5"/>
      <c r="L65" s="5"/>
      <c r="N65" s="5"/>
      <c r="O65" s="32"/>
    </row>
    <row r="66" spans="10:15" ht="13.5" thickBot="1">
      <c r="J66" s="5"/>
      <c r="K66" s="5"/>
      <c r="L66" s="5"/>
      <c r="N66" s="5"/>
      <c r="O66" s="32"/>
    </row>
    <row r="67" spans="1:18" ht="12.75">
      <c r="A67" s="89"/>
      <c r="B67" s="223" t="s">
        <v>320</v>
      </c>
      <c r="C67" s="188"/>
      <c r="D67" s="188"/>
      <c r="E67" s="188"/>
      <c r="F67" s="188"/>
      <c r="G67" s="188"/>
      <c r="H67" s="189"/>
      <c r="I67" s="189"/>
      <c r="J67" s="189"/>
      <c r="K67" s="189"/>
      <c r="L67" s="190"/>
      <c r="M67" s="189"/>
      <c r="N67" s="191"/>
      <c r="O67" s="192"/>
      <c r="P67" s="193"/>
      <c r="Q67" s="193"/>
      <c r="R67" s="194"/>
    </row>
    <row r="68" spans="2:18" ht="12.75">
      <c r="B68" s="195">
        <v>38471</v>
      </c>
      <c r="C68" s="196" t="s">
        <v>95</v>
      </c>
      <c r="D68" s="196" t="s">
        <v>97</v>
      </c>
      <c r="E68" s="196" t="s">
        <v>85</v>
      </c>
      <c r="F68" s="196">
        <v>195</v>
      </c>
      <c r="G68" s="196" t="s">
        <v>99</v>
      </c>
      <c r="H68" s="196"/>
      <c r="I68" s="197">
        <v>0.122</v>
      </c>
      <c r="J68" s="197">
        <v>2.657</v>
      </c>
      <c r="K68" s="197">
        <v>7.304</v>
      </c>
      <c r="L68" s="197">
        <v>11.175</v>
      </c>
      <c r="M68" s="198">
        <v>63.29</v>
      </c>
      <c r="N68" s="197">
        <v>14.524</v>
      </c>
      <c r="O68" s="199">
        <v>17.339</v>
      </c>
      <c r="P68" s="200">
        <v>80.3</v>
      </c>
      <c r="Q68" s="196" t="s">
        <v>22</v>
      </c>
      <c r="R68" s="201" t="s">
        <v>199</v>
      </c>
    </row>
    <row r="69" spans="2:18" ht="12.75">
      <c r="B69" s="195">
        <v>38555</v>
      </c>
      <c r="C69" s="196" t="s">
        <v>186</v>
      </c>
      <c r="D69" s="196" t="s">
        <v>187</v>
      </c>
      <c r="E69" s="196" t="s">
        <v>86</v>
      </c>
      <c r="F69" s="196">
        <v>225</v>
      </c>
      <c r="G69" s="196" t="s">
        <v>189</v>
      </c>
      <c r="H69" s="196"/>
      <c r="I69" s="197">
        <v>0.383</v>
      </c>
      <c r="J69" s="197">
        <v>2.525</v>
      </c>
      <c r="K69" s="197">
        <v>7.062</v>
      </c>
      <c r="L69" s="197">
        <v>10.847</v>
      </c>
      <c r="M69" s="202">
        <v>64.71</v>
      </c>
      <c r="N69" s="203">
        <v>14.119</v>
      </c>
      <c r="O69" s="204">
        <v>16.865</v>
      </c>
      <c r="P69" s="205">
        <v>82.41</v>
      </c>
      <c r="Q69" s="206" t="s">
        <v>125</v>
      </c>
      <c r="R69" s="207" t="s">
        <v>200</v>
      </c>
    </row>
    <row r="70" spans="2:18" ht="12.75">
      <c r="B70" s="195" t="s">
        <v>203</v>
      </c>
      <c r="C70" s="196" t="s">
        <v>206</v>
      </c>
      <c r="D70" s="196" t="s">
        <v>208</v>
      </c>
      <c r="E70" s="196" t="s">
        <v>209</v>
      </c>
      <c r="F70" s="196">
        <v>225</v>
      </c>
      <c r="G70" s="196" t="s">
        <v>204</v>
      </c>
      <c r="H70" s="196"/>
      <c r="I70" s="197">
        <v>0.062</v>
      </c>
      <c r="J70" s="197">
        <v>2.528</v>
      </c>
      <c r="K70" s="197">
        <v>7.003</v>
      </c>
      <c r="L70" s="208">
        <v>10.763</v>
      </c>
      <c r="M70" s="209">
        <v>65.04</v>
      </c>
      <c r="N70" s="208">
        <v>14.024</v>
      </c>
      <c r="O70" s="210">
        <v>16.767</v>
      </c>
      <c r="P70" s="200">
        <v>82.25</v>
      </c>
      <c r="Q70" s="206" t="s">
        <v>157</v>
      </c>
      <c r="R70" s="207"/>
    </row>
    <row r="71" spans="2:18" ht="12.75">
      <c r="B71" s="195"/>
      <c r="C71" s="196"/>
      <c r="D71" s="196"/>
      <c r="E71" s="196"/>
      <c r="F71" s="196"/>
      <c r="G71" s="196"/>
      <c r="H71" s="196"/>
      <c r="I71" s="211"/>
      <c r="J71" s="212"/>
      <c r="K71" s="212"/>
      <c r="L71" s="212"/>
      <c r="M71" s="213"/>
      <c r="N71" s="212"/>
      <c r="O71" s="214"/>
      <c r="P71" s="215"/>
      <c r="Q71" s="196"/>
      <c r="R71" s="201"/>
    </row>
    <row r="72" spans="2:18" ht="13.5" thickBot="1">
      <c r="B72" s="216"/>
      <c r="C72" s="217"/>
      <c r="D72" s="217"/>
      <c r="E72" s="217"/>
      <c r="F72" s="217"/>
      <c r="G72" s="217"/>
      <c r="H72" s="217"/>
      <c r="I72" s="218">
        <v>0.006</v>
      </c>
      <c r="J72" s="218">
        <v>2.462</v>
      </c>
      <c r="K72" s="218">
        <v>6.987</v>
      </c>
      <c r="L72" s="218">
        <v>10.763</v>
      </c>
      <c r="M72" s="219">
        <v>65.04</v>
      </c>
      <c r="N72" s="218">
        <v>14.024</v>
      </c>
      <c r="O72" s="220">
        <v>16.767</v>
      </c>
      <c r="P72" s="221">
        <v>82.41</v>
      </c>
      <c r="Q72" s="217" t="s">
        <v>198</v>
      </c>
      <c r="R72" s="222" t="s">
        <v>197</v>
      </c>
    </row>
    <row r="73" spans="10:15" ht="12.75">
      <c r="J73" s="5"/>
      <c r="K73" s="5"/>
      <c r="L73" s="5"/>
      <c r="N73" s="5"/>
      <c r="O73" s="32"/>
    </row>
    <row r="74" spans="10:15" ht="12.75">
      <c r="J74" s="5"/>
      <c r="K74" s="5"/>
      <c r="L74" s="5"/>
      <c r="N74" s="5"/>
      <c r="O74" s="32"/>
    </row>
    <row r="75" spans="10:15" ht="12.75">
      <c r="J75" s="5"/>
      <c r="K75" s="5"/>
      <c r="L75" s="5"/>
      <c r="N75" s="5"/>
      <c r="O75" s="32"/>
    </row>
    <row r="76" spans="10:15" ht="12.75">
      <c r="J76" s="5"/>
      <c r="K76" s="5"/>
      <c r="L76" s="5"/>
      <c r="N76" s="5"/>
      <c r="O76" s="32"/>
    </row>
    <row r="77" spans="10:15" ht="12.75">
      <c r="J77" s="5"/>
      <c r="K77" s="5"/>
      <c r="L77" s="5"/>
      <c r="N77" s="5"/>
      <c r="O77" s="32"/>
    </row>
    <row r="78" spans="10:15" ht="12.75">
      <c r="J78" s="5"/>
      <c r="K78" s="5"/>
      <c r="L78" s="5"/>
      <c r="N78" s="5"/>
      <c r="O78" s="32"/>
    </row>
    <row r="79" spans="10:15" ht="12.75">
      <c r="J79" s="5"/>
      <c r="K79" s="5"/>
      <c r="L79" s="5"/>
      <c r="N79" s="5"/>
      <c r="O79" s="32"/>
    </row>
    <row r="80" spans="10:15" ht="12.75">
      <c r="J80" s="5"/>
      <c r="K80" s="5"/>
      <c r="L80" s="5"/>
      <c r="N80" s="5"/>
      <c r="O80" s="32"/>
    </row>
    <row r="81" spans="10:15" ht="12.75">
      <c r="J81" s="5"/>
      <c r="K81" s="5"/>
      <c r="L81" s="5"/>
      <c r="N81" s="5"/>
      <c r="O81" s="32"/>
    </row>
    <row r="82" spans="10:15" ht="12.75">
      <c r="J82" s="5"/>
      <c r="K82" s="5"/>
      <c r="L82" s="5"/>
      <c r="N82" s="5"/>
      <c r="O82" s="32"/>
    </row>
    <row r="83" spans="10:15" ht="12.75">
      <c r="J83" s="5"/>
      <c r="K83" s="5"/>
      <c r="L83" s="5"/>
      <c r="N83" s="5"/>
      <c r="O83" s="32"/>
    </row>
    <row r="84" spans="10:15" ht="12.75">
      <c r="J84" s="5"/>
      <c r="K84" s="5"/>
      <c r="L84" s="5"/>
      <c r="N84" s="5"/>
      <c r="O84" s="32"/>
    </row>
    <row r="85" spans="10:15" ht="12.75">
      <c r="J85" s="5"/>
      <c r="K85" s="5"/>
      <c r="L85" s="5"/>
      <c r="N85" s="5"/>
      <c r="O85" s="32"/>
    </row>
    <row r="86" spans="10:15" ht="12.75">
      <c r="J86" s="5"/>
      <c r="K86" s="5"/>
      <c r="L86" s="5"/>
      <c r="N86" s="5"/>
      <c r="O86" s="32"/>
    </row>
    <row r="87" spans="10:15" ht="12.75">
      <c r="J87" s="5"/>
      <c r="K87" s="5"/>
      <c r="L87" s="5"/>
      <c r="N87" s="5"/>
      <c r="O87" s="32"/>
    </row>
    <row r="88" spans="10:15" ht="12.75">
      <c r="J88" s="5"/>
      <c r="K88" s="5"/>
      <c r="L88" s="5"/>
      <c r="N88" s="5"/>
      <c r="O88" s="32"/>
    </row>
    <row r="89" spans="10:15" ht="12.75">
      <c r="J89" s="5"/>
      <c r="K89" s="5"/>
      <c r="L89" s="5"/>
      <c r="N89" s="5"/>
      <c r="O89" s="32"/>
    </row>
    <row r="90" spans="10:15" ht="12.75">
      <c r="J90" s="5"/>
      <c r="K90" s="5"/>
      <c r="L90" s="5"/>
      <c r="N90" s="5"/>
      <c r="O90" s="32"/>
    </row>
    <row r="91" spans="10:15" ht="12.75">
      <c r="J91" s="5"/>
      <c r="K91" s="5"/>
      <c r="L91" s="5"/>
      <c r="N91" s="5"/>
      <c r="O91" s="32"/>
    </row>
    <row r="92" spans="10:15" ht="12.75">
      <c r="J92" s="5"/>
      <c r="K92" s="5"/>
      <c r="L92" s="5"/>
      <c r="N92" s="5"/>
      <c r="O92" s="32"/>
    </row>
    <row r="93" spans="10:15" ht="12.75">
      <c r="J93" s="5"/>
      <c r="K93" s="5"/>
      <c r="L93" s="5"/>
      <c r="N93" s="5"/>
      <c r="O93" s="32"/>
    </row>
    <row r="94" spans="10:15" ht="12.75">
      <c r="J94" s="5"/>
      <c r="K94" s="5"/>
      <c r="L94" s="5"/>
      <c r="N94" s="5"/>
      <c r="O94" s="32"/>
    </row>
    <row r="95" spans="10:15" ht="12.75">
      <c r="J95" s="5"/>
      <c r="K95" s="5"/>
      <c r="L95" s="5"/>
      <c r="N95" s="5"/>
      <c r="O95" s="32"/>
    </row>
    <row r="96" spans="10:15" ht="12.75">
      <c r="J96" s="5"/>
      <c r="K96" s="5"/>
      <c r="L96" s="5"/>
      <c r="N96" s="5"/>
      <c r="O96" s="32"/>
    </row>
    <row r="97" spans="10:15" ht="12.75">
      <c r="J97" s="5"/>
      <c r="K97" s="5"/>
      <c r="L97" s="5"/>
      <c r="N97" s="5"/>
      <c r="O97" s="32"/>
    </row>
    <row r="98" spans="10:15" ht="12.75">
      <c r="J98" s="5"/>
      <c r="K98" s="5"/>
      <c r="L98" s="5"/>
      <c r="N98" s="5"/>
      <c r="O98" s="32"/>
    </row>
    <row r="99" spans="10:15" ht="12.75">
      <c r="J99" s="5"/>
      <c r="K99" s="5"/>
      <c r="L99" s="5"/>
      <c r="N99" s="5"/>
      <c r="O99" s="32"/>
    </row>
    <row r="100" spans="10:15" ht="12.75">
      <c r="J100" s="5"/>
      <c r="K100" s="5"/>
      <c r="L100" s="5"/>
      <c r="N100" s="5"/>
      <c r="O100" s="32"/>
    </row>
    <row r="101" spans="10:15" ht="12.75">
      <c r="J101" s="5"/>
      <c r="K101" s="5"/>
      <c r="L101" s="5"/>
      <c r="N101" s="5"/>
      <c r="O101" s="32"/>
    </row>
    <row r="102" spans="10:15" ht="12.75">
      <c r="J102" s="5"/>
      <c r="K102" s="5"/>
      <c r="L102" s="5"/>
      <c r="N102" s="5"/>
      <c r="O102" s="32"/>
    </row>
    <row r="103" spans="10:15" ht="12.75">
      <c r="J103" s="5"/>
      <c r="K103" s="5"/>
      <c r="L103" s="5"/>
      <c r="N103" s="5"/>
      <c r="O103" s="32"/>
    </row>
    <row r="104" spans="10:15" ht="12.75">
      <c r="J104" s="5"/>
      <c r="K104" s="5"/>
      <c r="L104" s="5"/>
      <c r="N104" s="5"/>
      <c r="O104" s="32"/>
    </row>
    <row r="105" spans="10:15" ht="12.75">
      <c r="J105" s="5"/>
      <c r="K105" s="5"/>
      <c r="L105" s="5"/>
      <c r="N105" s="5"/>
      <c r="O105" s="32"/>
    </row>
    <row r="106" spans="10:15" ht="12.75">
      <c r="J106" s="5"/>
      <c r="K106" s="5"/>
      <c r="L106" s="5"/>
      <c r="N106" s="5"/>
      <c r="O106" s="32"/>
    </row>
    <row r="107" spans="10:15" ht="12.75">
      <c r="J107" s="5"/>
      <c r="K107" s="5"/>
      <c r="L107" s="5"/>
      <c r="N107" s="5"/>
      <c r="O107" s="32"/>
    </row>
    <row r="108" spans="10:15" ht="12.75">
      <c r="J108" s="5"/>
      <c r="K108" s="5"/>
      <c r="L108" s="5"/>
      <c r="N108" s="5"/>
      <c r="O108" s="32"/>
    </row>
    <row r="109" spans="10:15" ht="12.75">
      <c r="J109" s="5"/>
      <c r="K109" s="5"/>
      <c r="L109" s="5"/>
      <c r="N109" s="5"/>
      <c r="O109" s="32"/>
    </row>
    <row r="110" spans="10:15" ht="12.75">
      <c r="J110" s="5"/>
      <c r="K110" s="5"/>
      <c r="L110" s="5"/>
      <c r="N110" s="5"/>
      <c r="O110" s="32"/>
    </row>
    <row r="111" spans="10:15" ht="12.75">
      <c r="J111" s="5"/>
      <c r="K111" s="5"/>
      <c r="L111" s="5"/>
      <c r="N111" s="5"/>
      <c r="O111" s="32"/>
    </row>
    <row r="112" spans="10:15" ht="12.75">
      <c r="J112" s="5"/>
      <c r="K112" s="5"/>
      <c r="L112" s="5"/>
      <c r="N112" s="5"/>
      <c r="O112" s="32"/>
    </row>
    <row r="113" spans="10:15" ht="12.75">
      <c r="J113" s="5"/>
      <c r="K113" s="5"/>
      <c r="L113" s="5"/>
      <c r="N113" s="5"/>
      <c r="O113" s="32"/>
    </row>
  </sheetData>
  <printOptions gridLines="1" horizontalCentered="1"/>
  <pageMargins left="0.2" right="0.2" top="0.5" bottom="0.5" header="0.5" footer="0.5"/>
  <pageSetup fitToHeight="1" fitToWidth="1" horizontalDpi="300" verticalDpi="3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3"/>
  <sheetViews>
    <sheetView workbookViewId="0" topLeftCell="A1">
      <selection activeCell="B15" sqref="B15"/>
    </sheetView>
  </sheetViews>
  <sheetFormatPr defaultColWidth="9.140625" defaultRowHeight="12.75"/>
  <cols>
    <col min="1" max="1" width="4.00390625" style="0" customWidth="1"/>
    <col min="2" max="2" width="9.140625" style="1" customWidth="1"/>
    <col min="3" max="3" width="4.421875" style="1" customWidth="1"/>
    <col min="4" max="4" width="9.140625" style="1" customWidth="1"/>
    <col min="5" max="5" width="9.140625" style="6" customWidth="1"/>
    <col min="6" max="6" width="4.00390625" style="1" customWidth="1"/>
    <col min="7" max="8" width="6.7109375" style="1" customWidth="1"/>
    <col min="9" max="9" width="7.7109375" style="1" customWidth="1"/>
    <col min="10" max="10" width="7.7109375" style="19" customWidth="1"/>
    <col min="11" max="11" width="7.7109375" style="1" customWidth="1"/>
    <col min="12" max="12" width="9.140625" style="1" customWidth="1"/>
    <col min="13" max="13" width="3.7109375" style="1" customWidth="1"/>
    <col min="14" max="16" width="8.28125" style="1" customWidth="1"/>
    <col min="17" max="17" width="9.421875" style="1" bestFit="1" customWidth="1"/>
    <col min="18" max="18" width="9.140625" style="1" customWidth="1"/>
  </cols>
  <sheetData>
    <row r="2" ht="12.75">
      <c r="B2" s="15" t="s">
        <v>25</v>
      </c>
    </row>
    <row r="5" spans="4:17" ht="12.75">
      <c r="D5" s="9" t="s">
        <v>18</v>
      </c>
      <c r="E5" s="11" t="s">
        <v>18</v>
      </c>
      <c r="G5" s="9" t="s">
        <v>19</v>
      </c>
      <c r="H5" s="10" t="s">
        <v>19</v>
      </c>
      <c r="I5" s="10" t="s">
        <v>19</v>
      </c>
      <c r="J5" s="20" t="s">
        <v>19</v>
      </c>
      <c r="K5" s="10" t="s">
        <v>19</v>
      </c>
      <c r="L5" s="11" t="s">
        <v>19</v>
      </c>
      <c r="N5" s="9"/>
      <c r="O5" s="10"/>
      <c r="P5" s="10"/>
      <c r="Q5" s="11"/>
    </row>
    <row r="6" spans="2:18" ht="13.5" thickBot="1">
      <c r="B6" s="2" t="s">
        <v>0</v>
      </c>
      <c r="C6" s="2"/>
      <c r="D6" s="12" t="s">
        <v>2</v>
      </c>
      <c r="E6" s="13" t="s">
        <v>3</v>
      </c>
      <c r="F6" s="2"/>
      <c r="G6" s="12" t="s">
        <v>20</v>
      </c>
      <c r="H6" s="2" t="s">
        <v>21</v>
      </c>
      <c r="I6" s="2" t="s">
        <v>2</v>
      </c>
      <c r="J6" s="21" t="s">
        <v>3</v>
      </c>
      <c r="K6" s="7" t="s">
        <v>23</v>
      </c>
      <c r="L6" s="14" t="s">
        <v>24</v>
      </c>
      <c r="M6" s="2"/>
      <c r="N6" s="12"/>
      <c r="O6" s="7"/>
      <c r="P6" s="7"/>
      <c r="Q6" s="14"/>
      <c r="R6" s="8"/>
    </row>
    <row r="8" spans="2:12" ht="12.75">
      <c r="B8" s="4">
        <v>38241</v>
      </c>
      <c r="D8" s="32">
        <v>18.006</v>
      </c>
      <c r="E8" s="26">
        <v>78.94</v>
      </c>
      <c r="I8" s="1">
        <v>18.19</v>
      </c>
      <c r="J8" s="19">
        <v>77.5</v>
      </c>
      <c r="K8" s="5">
        <f>I8-D8</f>
        <v>0.18400000000000105</v>
      </c>
      <c r="L8" s="6">
        <f>J8-E8</f>
        <v>-1.4399999999999977</v>
      </c>
    </row>
    <row r="9" spans="2:17" ht="12.75">
      <c r="B9" s="4">
        <v>38241</v>
      </c>
      <c r="D9" s="32">
        <v>17.643</v>
      </c>
      <c r="E9" s="26">
        <v>80.09</v>
      </c>
      <c r="I9" s="1" t="s">
        <v>22</v>
      </c>
      <c r="J9" s="1" t="s">
        <v>22</v>
      </c>
      <c r="L9" s="6"/>
      <c r="Q9" s="6"/>
    </row>
    <row r="10" spans="2:17" ht="12.75">
      <c r="B10" s="4">
        <v>38241</v>
      </c>
      <c r="D10" s="32">
        <v>17.631</v>
      </c>
      <c r="E10" s="26">
        <v>80.06</v>
      </c>
      <c r="I10" s="1" t="s">
        <v>22</v>
      </c>
      <c r="J10" s="1" t="s">
        <v>22</v>
      </c>
      <c r="L10" s="6"/>
      <c r="Q10" s="6"/>
    </row>
    <row r="11" spans="2:17" ht="12.75">
      <c r="B11" s="4">
        <v>38241</v>
      </c>
      <c r="D11" s="32">
        <v>17.537</v>
      </c>
      <c r="E11" s="26">
        <v>80.27</v>
      </c>
      <c r="I11" s="1" t="s">
        <v>22</v>
      </c>
      <c r="J11" s="1" t="s">
        <v>22</v>
      </c>
      <c r="L11" s="6"/>
      <c r="Q11" s="6"/>
    </row>
    <row r="12" spans="2:10" ht="12.75">
      <c r="B12" s="4">
        <v>38241</v>
      </c>
      <c r="D12" s="32">
        <v>17.53</v>
      </c>
      <c r="E12" s="26">
        <v>80.16</v>
      </c>
      <c r="I12" s="1" t="s">
        <v>22</v>
      </c>
      <c r="J12" s="1" t="s">
        <v>22</v>
      </c>
    </row>
    <row r="13" spans="2:10" ht="12.75">
      <c r="B13" s="4">
        <v>38241</v>
      </c>
      <c r="D13" s="32">
        <v>17.493</v>
      </c>
      <c r="E13" s="26">
        <v>80.21</v>
      </c>
      <c r="I13" s="1" t="s">
        <v>22</v>
      </c>
      <c r="J13" s="1" t="s">
        <v>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"/>
  <sheetViews>
    <sheetView workbookViewId="0" topLeftCell="A1">
      <selection activeCell="B13" sqref="B13"/>
    </sheetView>
  </sheetViews>
  <sheetFormatPr defaultColWidth="9.140625" defaultRowHeight="12.75"/>
  <cols>
    <col min="1" max="1" width="0.85546875" style="0" customWidth="1"/>
    <col min="2" max="2" width="10.140625" style="1" bestFit="1" customWidth="1"/>
    <col min="3" max="3" width="7.8515625" style="1" bestFit="1" customWidth="1"/>
    <col min="4" max="4" width="6.421875" style="1" customWidth="1"/>
    <col min="5" max="5" width="5.57421875" style="1" bestFit="1" customWidth="1"/>
    <col min="6" max="6" width="4.421875" style="1" customWidth="1"/>
    <col min="7" max="10" width="8.140625" style="1" customWidth="1"/>
    <col min="11" max="11" width="8.140625" style="6" customWidth="1"/>
    <col min="12" max="13" width="8.28125" style="6" customWidth="1"/>
    <col min="14" max="14" width="8.28125" style="19" customWidth="1"/>
    <col min="15" max="15" width="8.28125" style="6" customWidth="1"/>
    <col min="16" max="16" width="8.28125" style="19" bestFit="1" customWidth="1"/>
    <col min="17" max="17" width="9.140625" style="26" customWidth="1"/>
    <col min="18" max="18" width="9.140625" style="70" customWidth="1"/>
    <col min="19" max="19" width="41.7109375" style="0" customWidth="1"/>
  </cols>
  <sheetData>
    <row r="2" ht="12.75">
      <c r="C2" s="18" t="s">
        <v>77</v>
      </c>
    </row>
    <row r="3" ht="12.75">
      <c r="Q3" s="30"/>
    </row>
    <row r="4" spans="3:5" ht="12.75">
      <c r="C4" s="1" t="s">
        <v>11</v>
      </c>
      <c r="D4" s="1" t="s">
        <v>26</v>
      </c>
      <c r="E4" s="1" t="s">
        <v>28</v>
      </c>
    </row>
    <row r="5" spans="2:19" ht="13.5" thickBot="1">
      <c r="B5" s="2" t="s">
        <v>0</v>
      </c>
      <c r="C5" s="2" t="s">
        <v>10</v>
      </c>
      <c r="D5" s="2" t="s">
        <v>27</v>
      </c>
      <c r="E5" s="2" t="s">
        <v>29</v>
      </c>
      <c r="F5" s="2"/>
      <c r="G5" s="2" t="s">
        <v>48</v>
      </c>
      <c r="H5" s="2" t="s">
        <v>48</v>
      </c>
      <c r="I5" s="2" t="s">
        <v>48</v>
      </c>
      <c r="J5" s="2" t="s">
        <v>285</v>
      </c>
      <c r="K5" s="7" t="s">
        <v>20</v>
      </c>
      <c r="L5" s="34" t="s">
        <v>5</v>
      </c>
      <c r="M5" s="34" t="s">
        <v>6</v>
      </c>
      <c r="N5" s="67" t="s">
        <v>69</v>
      </c>
      <c r="O5" s="34" t="s">
        <v>7</v>
      </c>
      <c r="P5" s="67" t="s">
        <v>70</v>
      </c>
      <c r="Q5" s="66" t="s">
        <v>2</v>
      </c>
      <c r="R5" s="71" t="s">
        <v>3</v>
      </c>
      <c r="S5" s="3" t="s">
        <v>12</v>
      </c>
    </row>
    <row r="6" spans="2:19" ht="12.75">
      <c r="B6" s="8"/>
      <c r="C6" s="8"/>
      <c r="D6" s="8"/>
      <c r="E6" s="8"/>
      <c r="F6" s="8"/>
      <c r="G6" s="8"/>
      <c r="H6" s="8"/>
      <c r="I6" s="8"/>
      <c r="J6" s="8"/>
      <c r="K6" s="42"/>
      <c r="L6" s="42"/>
      <c r="M6" s="42"/>
      <c r="N6" s="68"/>
      <c r="O6" s="42"/>
      <c r="P6" s="68"/>
      <c r="Q6" s="44"/>
      <c r="R6" s="72"/>
      <c r="S6" s="46"/>
    </row>
    <row r="7" spans="3:18" s="40" customFormat="1" ht="12.75">
      <c r="C7" s="36"/>
      <c r="D7" s="36"/>
      <c r="E7" s="36"/>
      <c r="F7" s="36"/>
      <c r="G7" s="36"/>
      <c r="H7" s="36"/>
      <c r="I7" s="36"/>
      <c r="J7" s="36"/>
      <c r="K7" s="38"/>
      <c r="L7" s="38"/>
      <c r="M7" s="38"/>
      <c r="N7" s="69"/>
      <c r="O7" s="38"/>
      <c r="P7" s="69"/>
      <c r="Q7" s="26"/>
      <c r="R7" s="70"/>
    </row>
    <row r="9" spans="2:19" ht="12.75">
      <c r="B9" s="4">
        <v>38311</v>
      </c>
      <c r="C9" s="1" t="s">
        <v>67</v>
      </c>
      <c r="D9" s="1" t="s">
        <v>46</v>
      </c>
      <c r="E9" s="1" t="s">
        <v>68</v>
      </c>
      <c r="G9" s="1">
        <v>0.44</v>
      </c>
      <c r="H9" s="1" t="s">
        <v>49</v>
      </c>
      <c r="I9" s="1" t="s">
        <v>71</v>
      </c>
      <c r="J9" s="1">
        <v>10.68</v>
      </c>
      <c r="K9" s="6">
        <v>0.45</v>
      </c>
      <c r="L9" s="6">
        <v>2.58</v>
      </c>
      <c r="M9" s="6">
        <v>7.21</v>
      </c>
      <c r="N9" s="19">
        <v>50.5</v>
      </c>
      <c r="O9" s="6">
        <v>11.16</v>
      </c>
      <c r="P9" s="19">
        <v>62.5</v>
      </c>
      <c r="Q9" s="26">
        <v>17.55</v>
      </c>
      <c r="R9" s="70">
        <v>77.3</v>
      </c>
      <c r="S9" t="s">
        <v>73</v>
      </c>
    </row>
    <row r="10" spans="2:19" ht="12.75">
      <c r="B10" s="4">
        <v>38311</v>
      </c>
      <c r="C10" s="1" t="s">
        <v>67</v>
      </c>
      <c r="D10" s="1" t="s">
        <v>46</v>
      </c>
      <c r="E10" s="1" t="s">
        <v>68</v>
      </c>
      <c r="G10" s="1">
        <v>0.46</v>
      </c>
      <c r="H10" s="1" t="s">
        <v>53</v>
      </c>
      <c r="I10" s="1" t="s">
        <v>72</v>
      </c>
      <c r="J10" s="1">
        <v>10.86</v>
      </c>
      <c r="K10" s="6">
        <v>0.44</v>
      </c>
      <c r="L10" s="6">
        <v>2.56</v>
      </c>
      <c r="M10" s="6">
        <v>7.23</v>
      </c>
      <c r="N10" s="19">
        <v>50.1</v>
      </c>
      <c r="O10" s="6">
        <v>11.21</v>
      </c>
      <c r="P10" s="19">
        <v>62</v>
      </c>
      <c r="Q10" s="26">
        <v>17.64</v>
      </c>
      <c r="R10" s="70">
        <v>77</v>
      </c>
      <c r="S10" t="s">
        <v>74</v>
      </c>
    </row>
    <row r="12" spans="2:19" ht="12.75">
      <c r="B12" s="4">
        <v>40607</v>
      </c>
      <c r="C12" s="1" t="s">
        <v>45</v>
      </c>
      <c r="D12" s="1" t="s">
        <v>46</v>
      </c>
      <c r="E12" s="1" t="s">
        <v>47</v>
      </c>
      <c r="G12" s="1">
        <v>0.57</v>
      </c>
      <c r="H12" s="1" t="s">
        <v>283</v>
      </c>
      <c r="I12" s="1" t="s">
        <v>284</v>
      </c>
      <c r="J12" s="6">
        <v>8</v>
      </c>
      <c r="K12" s="6">
        <v>0.39</v>
      </c>
      <c r="L12" s="6">
        <v>2.29</v>
      </c>
      <c r="M12" s="6">
        <v>6.48</v>
      </c>
      <c r="N12" s="19">
        <v>55.5</v>
      </c>
      <c r="O12" s="6">
        <v>10.08</v>
      </c>
      <c r="P12" s="19">
        <v>68.9</v>
      </c>
      <c r="Q12" s="26">
        <v>15.86</v>
      </c>
      <c r="R12" s="70">
        <v>85.7</v>
      </c>
      <c r="S12" t="s">
        <v>286</v>
      </c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7"/>
  <sheetViews>
    <sheetView tabSelected="1" workbookViewId="0" topLeftCell="A1">
      <pane ySplit="5" topLeftCell="BM78" activePane="bottomLeft" state="frozen"/>
      <selection pane="topLeft" activeCell="A1" sqref="A1"/>
      <selection pane="bottomLeft" activeCell="B98" sqref="B98"/>
    </sheetView>
  </sheetViews>
  <sheetFormatPr defaultColWidth="9.140625" defaultRowHeight="12.75"/>
  <cols>
    <col min="1" max="1" width="0.85546875" style="0" customWidth="1"/>
    <col min="2" max="2" width="10.140625" style="1" bestFit="1" customWidth="1"/>
    <col min="3" max="3" width="7.8515625" style="1" bestFit="1" customWidth="1"/>
    <col min="4" max="4" width="6.421875" style="1" customWidth="1"/>
    <col min="5" max="5" width="6.140625" style="1" bestFit="1" customWidth="1"/>
    <col min="6" max="6" width="6.140625" style="5" bestFit="1" customWidth="1"/>
    <col min="7" max="7" width="3.28125" style="1" customWidth="1"/>
    <col min="8" max="12" width="5.7109375" style="6" customWidth="1"/>
    <col min="13" max="13" width="6.28125" style="38" customWidth="1"/>
    <col min="14" max="15" width="5.7109375" style="38" customWidth="1"/>
    <col min="16" max="17" width="5.7109375" style="6" customWidth="1"/>
    <col min="18" max="18" width="7.28125" style="6" bestFit="1" customWidth="1"/>
    <col min="19" max="19" width="7.28125" style="1" bestFit="1" customWidth="1"/>
    <col min="20" max="20" width="8.140625" style="1" bestFit="1" customWidth="1"/>
    <col min="21" max="21" width="36.57421875" style="15" customWidth="1"/>
  </cols>
  <sheetData>
    <row r="2" ht="12.75">
      <c r="C2" s="82" t="s">
        <v>143</v>
      </c>
    </row>
    <row r="3" spans="14:17" ht="12.75">
      <c r="N3" s="113"/>
      <c r="P3" s="114"/>
      <c r="Q3" s="114"/>
    </row>
    <row r="4" spans="3:17" ht="12.75">
      <c r="C4" s="1" t="s">
        <v>11</v>
      </c>
      <c r="D4" s="1" t="s">
        <v>26</v>
      </c>
      <c r="E4" s="1" t="s">
        <v>28</v>
      </c>
      <c r="F4" s="5" t="s">
        <v>19</v>
      </c>
      <c r="P4" s="114"/>
      <c r="Q4" s="114"/>
    </row>
    <row r="5" spans="2:21" ht="13.5" thickBot="1">
      <c r="B5" s="2" t="s">
        <v>0</v>
      </c>
      <c r="C5" s="2" t="s">
        <v>10</v>
      </c>
      <c r="D5" s="2" t="s">
        <v>27</v>
      </c>
      <c r="E5" s="2" t="s">
        <v>29</v>
      </c>
      <c r="F5" s="56" t="s">
        <v>21</v>
      </c>
      <c r="G5" s="2"/>
      <c r="H5" s="117">
        <v>10</v>
      </c>
      <c r="I5" s="117">
        <v>20</v>
      </c>
      <c r="J5" s="117">
        <v>30</v>
      </c>
      <c r="K5" s="117">
        <v>40</v>
      </c>
      <c r="L5" s="117">
        <v>50</v>
      </c>
      <c r="M5" s="117">
        <v>60</v>
      </c>
      <c r="N5" s="117">
        <v>70</v>
      </c>
      <c r="O5" s="117">
        <v>80</v>
      </c>
      <c r="P5" s="112" t="s">
        <v>44</v>
      </c>
      <c r="Q5" s="117">
        <v>100</v>
      </c>
      <c r="R5" s="7" t="s">
        <v>48</v>
      </c>
      <c r="S5" s="2" t="s">
        <v>48</v>
      </c>
      <c r="T5" s="2" t="s">
        <v>48</v>
      </c>
      <c r="U5" s="65" t="s">
        <v>12</v>
      </c>
    </row>
    <row r="6" spans="2:17" ht="12.75">
      <c r="B6" s="48"/>
      <c r="C6" s="48"/>
      <c r="D6" s="48"/>
      <c r="E6" s="48"/>
      <c r="F6" s="49"/>
      <c r="G6" s="48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21" s="40" customFormat="1" ht="12.75">
      <c r="B7" s="55">
        <v>38310</v>
      </c>
      <c r="C7" s="51" t="s">
        <v>45</v>
      </c>
      <c r="D7" s="51" t="s">
        <v>46</v>
      </c>
      <c r="E7" s="51" t="s">
        <v>47</v>
      </c>
      <c r="F7" s="52">
        <v>0.008</v>
      </c>
      <c r="G7" s="51"/>
      <c r="H7" s="53">
        <v>1.1</v>
      </c>
      <c r="I7" s="53">
        <v>2.2</v>
      </c>
      <c r="J7" s="53">
        <v>3.56</v>
      </c>
      <c r="K7" s="53">
        <v>5.18</v>
      </c>
      <c r="L7" s="53">
        <v>7.39</v>
      </c>
      <c r="M7" s="53">
        <v>10.41</v>
      </c>
      <c r="N7" s="53">
        <v>14.1</v>
      </c>
      <c r="O7" s="53">
        <v>18.69</v>
      </c>
      <c r="P7" s="53">
        <v>26.37</v>
      </c>
      <c r="Q7" s="53" t="s">
        <v>22</v>
      </c>
      <c r="R7" s="38">
        <v>0.43</v>
      </c>
      <c r="S7" s="38" t="s">
        <v>49</v>
      </c>
      <c r="T7" s="38" t="s">
        <v>50</v>
      </c>
      <c r="U7" s="47" t="s">
        <v>65</v>
      </c>
    </row>
    <row r="8" spans="2:21" ht="12.75">
      <c r="B8" s="55">
        <v>38310</v>
      </c>
      <c r="C8" s="51" t="s">
        <v>45</v>
      </c>
      <c r="D8" s="51" t="s">
        <v>46</v>
      </c>
      <c r="E8" s="51" t="s">
        <v>47</v>
      </c>
      <c r="F8" s="52">
        <v>0.008</v>
      </c>
      <c r="G8" s="51"/>
      <c r="H8" s="53">
        <v>1.12</v>
      </c>
      <c r="I8" s="53">
        <v>2.21</v>
      </c>
      <c r="J8" s="53">
        <v>3.57</v>
      </c>
      <c r="K8" s="53">
        <v>5.18</v>
      </c>
      <c r="L8" s="53">
        <v>7.39</v>
      </c>
      <c r="M8" s="53">
        <v>10.37</v>
      </c>
      <c r="N8" s="53">
        <v>14</v>
      </c>
      <c r="O8" s="53">
        <v>18.38</v>
      </c>
      <c r="P8" s="53">
        <v>24.78</v>
      </c>
      <c r="Q8" s="53" t="s">
        <v>22</v>
      </c>
      <c r="R8" s="6">
        <v>0.43</v>
      </c>
      <c r="S8" s="6" t="s">
        <v>51</v>
      </c>
      <c r="T8" s="6" t="s">
        <v>52</v>
      </c>
      <c r="U8" s="15" t="s">
        <v>66</v>
      </c>
    </row>
    <row r="9" spans="2:20" ht="12.75">
      <c r="B9" s="55">
        <v>38310</v>
      </c>
      <c r="C9" s="51" t="s">
        <v>45</v>
      </c>
      <c r="D9" s="51" t="s">
        <v>46</v>
      </c>
      <c r="E9" s="51" t="s">
        <v>47</v>
      </c>
      <c r="F9" s="74">
        <v>0.01</v>
      </c>
      <c r="G9" s="51"/>
      <c r="H9" s="53">
        <v>1.01</v>
      </c>
      <c r="I9" s="53">
        <v>2.06</v>
      </c>
      <c r="J9" s="53">
        <v>3.45</v>
      </c>
      <c r="K9" s="53">
        <v>5.14</v>
      </c>
      <c r="L9" s="53">
        <v>7.47</v>
      </c>
      <c r="M9" s="53">
        <v>10.71</v>
      </c>
      <c r="N9" s="53">
        <v>14.7</v>
      </c>
      <c r="O9" s="53">
        <v>19.72</v>
      </c>
      <c r="P9" s="53">
        <v>28.08</v>
      </c>
      <c r="Q9" s="53" t="s">
        <v>22</v>
      </c>
      <c r="R9" s="6">
        <v>0.47</v>
      </c>
      <c r="S9" s="6" t="s">
        <v>53</v>
      </c>
      <c r="T9" s="6" t="s">
        <v>54</v>
      </c>
    </row>
    <row r="10" spans="2:21" ht="12.75">
      <c r="B10" s="55">
        <v>38310</v>
      </c>
      <c r="C10" s="51" t="s">
        <v>45</v>
      </c>
      <c r="D10" s="51" t="s">
        <v>46</v>
      </c>
      <c r="E10" s="51" t="s">
        <v>47</v>
      </c>
      <c r="F10" s="74">
        <v>0.01</v>
      </c>
      <c r="G10" s="51"/>
      <c r="H10" s="53">
        <v>0.99</v>
      </c>
      <c r="I10" s="53">
        <v>2.01</v>
      </c>
      <c r="J10" s="53">
        <v>3.4</v>
      </c>
      <c r="K10" s="53">
        <v>5.06</v>
      </c>
      <c r="L10" s="53">
        <v>7.33</v>
      </c>
      <c r="M10" s="53">
        <v>10.44</v>
      </c>
      <c r="N10" s="53">
        <v>14.28</v>
      </c>
      <c r="O10" s="53">
        <v>18.83</v>
      </c>
      <c r="P10" s="53">
        <v>25.87</v>
      </c>
      <c r="Q10" s="53" t="s">
        <v>22</v>
      </c>
      <c r="R10" s="6">
        <v>0.48</v>
      </c>
      <c r="S10" s="6" t="s">
        <v>49</v>
      </c>
      <c r="T10" s="6" t="s">
        <v>55</v>
      </c>
      <c r="U10" s="73" t="s">
        <v>79</v>
      </c>
    </row>
    <row r="11" spans="2:21" ht="12.75">
      <c r="B11" s="55">
        <v>38310</v>
      </c>
      <c r="C11" s="51" t="s">
        <v>45</v>
      </c>
      <c r="D11" s="51" t="s">
        <v>46</v>
      </c>
      <c r="E11" s="51" t="s">
        <v>47</v>
      </c>
      <c r="F11" s="74">
        <v>0.01</v>
      </c>
      <c r="G11" s="51"/>
      <c r="H11" s="57">
        <v>1</v>
      </c>
      <c r="I11" s="57">
        <v>2.1</v>
      </c>
      <c r="J11" s="57">
        <v>3.54</v>
      </c>
      <c r="K11" s="57">
        <v>5.27</v>
      </c>
      <c r="L11" s="57">
        <v>7.63</v>
      </c>
      <c r="M11" s="57">
        <v>10.93</v>
      </c>
      <c r="N11" s="57">
        <v>15.03</v>
      </c>
      <c r="O11" s="57">
        <v>20.05</v>
      </c>
      <c r="P11" s="57">
        <v>27.4</v>
      </c>
      <c r="Q11" s="57" t="s">
        <v>22</v>
      </c>
      <c r="R11" s="58">
        <v>0.47</v>
      </c>
      <c r="S11" s="6" t="s">
        <v>53</v>
      </c>
      <c r="T11" s="6" t="s">
        <v>56</v>
      </c>
      <c r="U11" s="73" t="s">
        <v>80</v>
      </c>
    </row>
    <row r="12" spans="2:20" ht="12.75">
      <c r="B12" s="59" t="s">
        <v>64</v>
      </c>
      <c r="C12" s="60"/>
      <c r="D12" s="60"/>
      <c r="E12" s="60"/>
      <c r="F12" s="61"/>
      <c r="G12" s="60"/>
      <c r="H12" s="62">
        <f>AVERAGE(H7:H11)</f>
        <v>1.044</v>
      </c>
      <c r="I12" s="62">
        <f aca="true" t="shared" si="0" ref="I12:R12">AVERAGE(I7:I11)</f>
        <v>2.116</v>
      </c>
      <c r="J12" s="62">
        <f t="shared" si="0"/>
        <v>3.504</v>
      </c>
      <c r="K12" s="62">
        <f t="shared" si="0"/>
        <v>5.1659999999999995</v>
      </c>
      <c r="L12" s="62">
        <f t="shared" si="0"/>
        <v>7.442</v>
      </c>
      <c r="M12" s="62">
        <f t="shared" si="0"/>
        <v>10.572</v>
      </c>
      <c r="N12" s="62">
        <f t="shared" si="0"/>
        <v>14.422</v>
      </c>
      <c r="O12" s="62">
        <f t="shared" si="0"/>
        <v>19.134</v>
      </c>
      <c r="P12" s="62">
        <f t="shared" si="0"/>
        <v>26.5</v>
      </c>
      <c r="Q12" s="62" t="s">
        <v>22</v>
      </c>
      <c r="R12" s="62">
        <f t="shared" si="0"/>
        <v>0.45600000000000007</v>
      </c>
      <c r="S12" s="6"/>
      <c r="T12" s="6"/>
    </row>
    <row r="13" spans="2:20" ht="12.75">
      <c r="B13" s="54"/>
      <c r="C13" s="51"/>
      <c r="D13" s="51"/>
      <c r="E13" s="51"/>
      <c r="F13" s="52"/>
      <c r="G13" s="51"/>
      <c r="H13" s="53"/>
      <c r="I13" s="53"/>
      <c r="J13" s="53"/>
      <c r="K13" s="53"/>
      <c r="L13" s="53"/>
      <c r="M13" s="53"/>
      <c r="N13" s="53"/>
      <c r="O13" s="53"/>
      <c r="P13" s="53"/>
      <c r="Q13" s="53"/>
      <c r="S13" s="6"/>
      <c r="T13" s="6"/>
    </row>
    <row r="14" spans="2:20" ht="12.75">
      <c r="B14" s="54"/>
      <c r="C14" s="51"/>
      <c r="D14" s="51"/>
      <c r="E14" s="51"/>
      <c r="F14" s="52"/>
      <c r="G14" s="51"/>
      <c r="H14" s="53"/>
      <c r="I14" s="53"/>
      <c r="J14" s="53"/>
      <c r="K14" s="53"/>
      <c r="L14" s="53"/>
      <c r="M14" s="53"/>
      <c r="N14" s="53"/>
      <c r="O14" s="53"/>
      <c r="P14" s="53"/>
      <c r="Q14" s="53"/>
      <c r="S14" s="6"/>
      <c r="T14" s="6"/>
    </row>
    <row r="15" spans="2:21" ht="12.75">
      <c r="B15" s="54">
        <v>38311</v>
      </c>
      <c r="C15" s="51" t="s">
        <v>58</v>
      </c>
      <c r="D15" s="51" t="s">
        <v>46</v>
      </c>
      <c r="E15" s="51" t="s">
        <v>57</v>
      </c>
      <c r="F15" s="52">
        <v>0.008</v>
      </c>
      <c r="G15" s="51"/>
      <c r="H15" s="53">
        <v>1.08</v>
      </c>
      <c r="I15" s="53">
        <v>2.12</v>
      </c>
      <c r="J15" s="53">
        <v>3.44</v>
      </c>
      <c r="K15" s="53">
        <v>5.01</v>
      </c>
      <c r="L15" s="53">
        <v>7.1</v>
      </c>
      <c r="M15" s="53">
        <v>9.97</v>
      </c>
      <c r="N15" s="53">
        <v>13.51</v>
      </c>
      <c r="O15" s="53">
        <v>17.64</v>
      </c>
      <c r="P15" s="53">
        <v>23.23</v>
      </c>
      <c r="Q15" s="53" t="s">
        <v>22</v>
      </c>
      <c r="R15" s="6">
        <v>0.44</v>
      </c>
      <c r="S15" s="6" t="s">
        <v>59</v>
      </c>
      <c r="T15" s="6" t="s">
        <v>60</v>
      </c>
      <c r="U15" s="15" t="s">
        <v>75</v>
      </c>
    </row>
    <row r="16" spans="2:21" ht="12.75">
      <c r="B16" s="54">
        <v>38311</v>
      </c>
      <c r="C16" s="51" t="s">
        <v>58</v>
      </c>
      <c r="D16" s="51" t="s">
        <v>46</v>
      </c>
      <c r="E16" s="51" t="s">
        <v>57</v>
      </c>
      <c r="F16" s="52">
        <v>0.008</v>
      </c>
      <c r="G16" s="51"/>
      <c r="H16" s="53">
        <v>1.15</v>
      </c>
      <c r="I16" s="53">
        <v>2.25</v>
      </c>
      <c r="J16" s="53">
        <v>3.62</v>
      </c>
      <c r="K16" s="53">
        <v>5.24</v>
      </c>
      <c r="L16" s="53">
        <v>7.41</v>
      </c>
      <c r="M16" s="53">
        <v>10.33</v>
      </c>
      <c r="N16" s="53">
        <v>13.89</v>
      </c>
      <c r="O16" s="53">
        <v>18.07</v>
      </c>
      <c r="P16" s="53">
        <v>23.91</v>
      </c>
      <c r="Q16" s="53" t="s">
        <v>22</v>
      </c>
      <c r="R16" s="6">
        <v>0.42</v>
      </c>
      <c r="S16" s="6" t="s">
        <v>61</v>
      </c>
      <c r="T16" s="6" t="s">
        <v>62</v>
      </c>
      <c r="U16" s="15" t="s">
        <v>76</v>
      </c>
    </row>
    <row r="17" spans="2:20" ht="12.75">
      <c r="B17" s="54">
        <v>38311</v>
      </c>
      <c r="C17" s="51" t="s">
        <v>58</v>
      </c>
      <c r="D17" s="51" t="s">
        <v>46</v>
      </c>
      <c r="E17" s="51" t="s">
        <v>57</v>
      </c>
      <c r="F17" s="52">
        <v>0.008</v>
      </c>
      <c r="G17" s="51"/>
      <c r="H17" s="53">
        <v>1.06</v>
      </c>
      <c r="I17" s="53">
        <v>2.12</v>
      </c>
      <c r="J17" s="53">
        <v>3.51</v>
      </c>
      <c r="K17" s="53">
        <v>5.17</v>
      </c>
      <c r="L17" s="53">
        <v>7.43</v>
      </c>
      <c r="M17" s="53">
        <v>10.53</v>
      </c>
      <c r="N17" s="53">
        <v>14.35</v>
      </c>
      <c r="O17" s="53">
        <v>18.9</v>
      </c>
      <c r="P17" s="53">
        <v>25.74</v>
      </c>
      <c r="Q17" s="53" t="s">
        <v>22</v>
      </c>
      <c r="R17" s="6">
        <v>0.45</v>
      </c>
      <c r="S17" s="6" t="s">
        <v>49</v>
      </c>
      <c r="T17" s="6" t="s">
        <v>63</v>
      </c>
    </row>
    <row r="18" spans="2:20" ht="12.75">
      <c r="B18" s="59" t="s">
        <v>64</v>
      </c>
      <c r="C18" s="63"/>
      <c r="D18" s="63"/>
      <c r="E18" s="63"/>
      <c r="F18" s="64"/>
      <c r="G18" s="63"/>
      <c r="H18" s="62">
        <f>AVERAGE(H15:H17)</f>
        <v>1.0966666666666667</v>
      </c>
      <c r="I18" s="62">
        <f aca="true" t="shared" si="1" ref="I18:R18">AVERAGE(I15:I17)</f>
        <v>2.1633333333333336</v>
      </c>
      <c r="J18" s="62">
        <f t="shared" si="1"/>
        <v>3.5233333333333334</v>
      </c>
      <c r="K18" s="62">
        <f t="shared" si="1"/>
        <v>5.14</v>
      </c>
      <c r="L18" s="62">
        <f t="shared" si="1"/>
        <v>7.313333333333333</v>
      </c>
      <c r="M18" s="62">
        <f t="shared" si="1"/>
        <v>10.276666666666666</v>
      </c>
      <c r="N18" s="62">
        <f t="shared" si="1"/>
        <v>13.916666666666666</v>
      </c>
      <c r="O18" s="62">
        <f t="shared" si="1"/>
        <v>18.203333333333333</v>
      </c>
      <c r="P18" s="62">
        <f t="shared" si="1"/>
        <v>24.293333333333333</v>
      </c>
      <c r="Q18" s="62" t="s">
        <v>22</v>
      </c>
      <c r="R18" s="62">
        <f t="shared" si="1"/>
        <v>0.4366666666666667</v>
      </c>
      <c r="S18" s="6"/>
      <c r="T18" s="6"/>
    </row>
    <row r="19" spans="2:20" ht="12.75">
      <c r="B19" s="51"/>
      <c r="C19" s="51"/>
      <c r="D19" s="51"/>
      <c r="E19" s="51"/>
      <c r="F19" s="52"/>
      <c r="G19" s="51"/>
      <c r="H19" s="53"/>
      <c r="I19" s="53"/>
      <c r="J19" s="53"/>
      <c r="K19" s="53"/>
      <c r="L19" s="53"/>
      <c r="M19" s="53"/>
      <c r="N19" s="53"/>
      <c r="O19" s="53"/>
      <c r="P19" s="53"/>
      <c r="Q19" s="53"/>
      <c r="S19" s="6"/>
      <c r="T19" s="6"/>
    </row>
    <row r="20" spans="2:20" ht="12.75">
      <c r="B20" s="51"/>
      <c r="C20" s="51"/>
      <c r="D20" s="51"/>
      <c r="E20" s="51"/>
      <c r="F20" s="52"/>
      <c r="G20" s="51"/>
      <c r="H20" s="53"/>
      <c r="I20" s="53"/>
      <c r="J20" s="53"/>
      <c r="K20" s="53"/>
      <c r="L20" s="53"/>
      <c r="M20" s="53"/>
      <c r="N20" s="53"/>
      <c r="O20" s="53"/>
      <c r="P20" s="53"/>
      <c r="Q20" s="53"/>
      <c r="S20" s="6"/>
      <c r="T20" s="6"/>
    </row>
    <row r="21" spans="2:21" ht="12.75">
      <c r="B21" s="4">
        <v>38471</v>
      </c>
      <c r="C21" s="1" t="s">
        <v>96</v>
      </c>
      <c r="D21" s="51" t="s">
        <v>46</v>
      </c>
      <c r="E21" s="51" t="s">
        <v>110</v>
      </c>
      <c r="F21" s="52">
        <v>0.008</v>
      </c>
      <c r="G21" s="51"/>
      <c r="H21" s="53">
        <v>1.2</v>
      </c>
      <c r="I21" s="53">
        <v>2.49</v>
      </c>
      <c r="J21" s="53">
        <v>3.85</v>
      </c>
      <c r="K21" s="53">
        <v>5.47</v>
      </c>
      <c r="L21" s="53">
        <v>7.68</v>
      </c>
      <c r="M21" s="53">
        <v>10.62</v>
      </c>
      <c r="N21" s="53">
        <v>14.13</v>
      </c>
      <c r="O21" s="53">
        <v>18.34</v>
      </c>
      <c r="P21" s="53">
        <v>24.35</v>
      </c>
      <c r="Q21" s="53" t="s">
        <v>22</v>
      </c>
      <c r="R21" s="6">
        <v>0.39</v>
      </c>
      <c r="S21" s="6" t="s">
        <v>116</v>
      </c>
      <c r="T21" s="6" t="s">
        <v>117</v>
      </c>
      <c r="U21" s="15" t="s">
        <v>111</v>
      </c>
    </row>
    <row r="22" spans="2:21" ht="12.75">
      <c r="B22" s="4">
        <v>38471</v>
      </c>
      <c r="C22" s="1" t="s">
        <v>96</v>
      </c>
      <c r="D22" s="51" t="s">
        <v>109</v>
      </c>
      <c r="E22" s="51" t="s">
        <v>110</v>
      </c>
      <c r="F22" s="52">
        <v>0.008</v>
      </c>
      <c r="G22" s="51"/>
      <c r="H22" s="53">
        <v>1.27</v>
      </c>
      <c r="I22" s="53">
        <v>2.67</v>
      </c>
      <c r="J22" s="53">
        <v>4.08</v>
      </c>
      <c r="K22" s="53">
        <v>5.74</v>
      </c>
      <c r="L22" s="53">
        <v>8.04</v>
      </c>
      <c r="M22" s="53">
        <v>11.14</v>
      </c>
      <c r="N22" s="53">
        <v>14.86</v>
      </c>
      <c r="O22" s="53">
        <v>19.33</v>
      </c>
      <c r="P22" s="53">
        <v>25.88</v>
      </c>
      <c r="Q22" s="53" t="s">
        <v>22</v>
      </c>
      <c r="R22" s="6">
        <v>0.38</v>
      </c>
      <c r="S22" s="6" t="s">
        <v>118</v>
      </c>
      <c r="T22" s="6" t="s">
        <v>119</v>
      </c>
      <c r="U22" s="15" t="s">
        <v>112</v>
      </c>
    </row>
    <row r="23" spans="2:21" ht="12.75">
      <c r="B23" s="4">
        <v>38471</v>
      </c>
      <c r="C23" s="1" t="s">
        <v>84</v>
      </c>
      <c r="D23" s="51" t="s">
        <v>109</v>
      </c>
      <c r="E23" s="51" t="s">
        <v>110</v>
      </c>
      <c r="F23" s="52">
        <v>0.008</v>
      </c>
      <c r="G23" s="51"/>
      <c r="H23" s="53">
        <v>1.24</v>
      </c>
      <c r="I23" s="53">
        <v>2.61</v>
      </c>
      <c r="J23" s="53">
        <v>4.03</v>
      </c>
      <c r="K23" s="53">
        <v>5.71</v>
      </c>
      <c r="L23" s="53">
        <v>8.04</v>
      </c>
      <c r="M23" s="53">
        <v>11.15</v>
      </c>
      <c r="N23" s="53">
        <v>14.84</v>
      </c>
      <c r="O23" s="53">
        <v>19.28</v>
      </c>
      <c r="P23" s="53" t="s">
        <v>22</v>
      </c>
      <c r="Q23" s="53" t="s">
        <v>22</v>
      </c>
      <c r="R23" s="53" t="s">
        <v>22</v>
      </c>
      <c r="S23" s="53" t="s">
        <v>22</v>
      </c>
      <c r="T23" s="53" t="s">
        <v>22</v>
      </c>
      <c r="U23" s="15" t="s">
        <v>113</v>
      </c>
    </row>
    <row r="24" spans="2:21" ht="12.75">
      <c r="B24" s="4">
        <v>38471</v>
      </c>
      <c r="C24" s="1" t="s">
        <v>97</v>
      </c>
      <c r="D24" s="51" t="s">
        <v>109</v>
      </c>
      <c r="E24" s="51" t="s">
        <v>110</v>
      </c>
      <c r="F24" s="52">
        <v>0.008</v>
      </c>
      <c r="G24" s="51"/>
      <c r="H24" s="53">
        <v>1.24</v>
      </c>
      <c r="I24" s="53">
        <v>2.57</v>
      </c>
      <c r="J24" s="53">
        <v>3.96</v>
      </c>
      <c r="K24" s="53">
        <v>5.61</v>
      </c>
      <c r="L24" s="53">
        <v>7.85</v>
      </c>
      <c r="M24" s="53">
        <v>10.85</v>
      </c>
      <c r="N24" s="53">
        <v>14.43</v>
      </c>
      <c r="O24" s="53">
        <v>18.73</v>
      </c>
      <c r="P24" s="53" t="s">
        <v>22</v>
      </c>
      <c r="Q24" s="53" t="s">
        <v>22</v>
      </c>
      <c r="R24" s="53" t="s">
        <v>22</v>
      </c>
      <c r="S24" s="53" t="s">
        <v>22</v>
      </c>
      <c r="T24" s="53" t="s">
        <v>22</v>
      </c>
      <c r="U24" s="15" t="s">
        <v>114</v>
      </c>
    </row>
    <row r="25" spans="2:21" ht="12.75">
      <c r="B25" s="4">
        <v>38471</v>
      </c>
      <c r="C25" s="1" t="s">
        <v>97</v>
      </c>
      <c r="D25" s="51" t="s">
        <v>109</v>
      </c>
      <c r="E25" s="51" t="s">
        <v>110</v>
      </c>
      <c r="F25" s="52">
        <v>0.008</v>
      </c>
      <c r="G25" s="51"/>
      <c r="H25" s="53">
        <v>1.23</v>
      </c>
      <c r="I25" s="53">
        <v>2.59</v>
      </c>
      <c r="J25" s="53">
        <v>3.98</v>
      </c>
      <c r="K25" s="53">
        <v>5.62</v>
      </c>
      <c r="L25" s="53">
        <v>7.83</v>
      </c>
      <c r="M25" s="53">
        <v>10.79</v>
      </c>
      <c r="N25" s="53">
        <v>14.31</v>
      </c>
      <c r="O25" s="53">
        <v>18.47</v>
      </c>
      <c r="P25" s="53" t="s">
        <v>22</v>
      </c>
      <c r="Q25" s="53" t="s">
        <v>22</v>
      </c>
      <c r="R25" s="53" t="s">
        <v>22</v>
      </c>
      <c r="S25" s="53" t="s">
        <v>22</v>
      </c>
      <c r="T25" s="53" t="s">
        <v>22</v>
      </c>
      <c r="U25" s="15" t="s">
        <v>115</v>
      </c>
    </row>
    <row r="26" spans="2:21" ht="12.75">
      <c r="B26" s="4">
        <v>38471</v>
      </c>
      <c r="C26" s="1" t="s">
        <v>97</v>
      </c>
      <c r="D26" s="51" t="s">
        <v>109</v>
      </c>
      <c r="E26" s="51" t="s">
        <v>110</v>
      </c>
      <c r="F26" s="52">
        <v>0.008</v>
      </c>
      <c r="G26" s="51"/>
      <c r="H26" s="53">
        <v>1.18</v>
      </c>
      <c r="I26" s="53">
        <v>2.43</v>
      </c>
      <c r="J26" s="53">
        <v>3.81</v>
      </c>
      <c r="K26" s="53">
        <v>5.42</v>
      </c>
      <c r="L26" s="53">
        <v>7.62</v>
      </c>
      <c r="M26" s="53">
        <v>10.52</v>
      </c>
      <c r="N26" s="53">
        <v>14.02</v>
      </c>
      <c r="O26" s="53">
        <v>18.16</v>
      </c>
      <c r="P26" s="53">
        <v>24.13</v>
      </c>
      <c r="Q26" s="53" t="s">
        <v>22</v>
      </c>
      <c r="R26" s="6">
        <v>0.4</v>
      </c>
      <c r="S26" s="6" t="s">
        <v>116</v>
      </c>
      <c r="T26" s="6" t="s">
        <v>120</v>
      </c>
      <c r="U26" s="15" t="s">
        <v>148</v>
      </c>
    </row>
    <row r="27" spans="2:21" ht="12.75">
      <c r="B27" s="59" t="s">
        <v>64</v>
      </c>
      <c r="H27" s="62">
        <f>AVERAGE(H21:H26)</f>
        <v>1.2266666666666666</v>
      </c>
      <c r="I27" s="62">
        <f aca="true" t="shared" si="2" ref="I27:R27">AVERAGE(I21:I26)</f>
        <v>2.56</v>
      </c>
      <c r="J27" s="62">
        <f t="shared" si="2"/>
        <v>3.9516666666666667</v>
      </c>
      <c r="K27" s="62">
        <f t="shared" si="2"/>
        <v>5.595</v>
      </c>
      <c r="L27" s="62">
        <f t="shared" si="2"/>
        <v>7.843333333333333</v>
      </c>
      <c r="M27" s="62">
        <f t="shared" si="2"/>
        <v>10.844999999999999</v>
      </c>
      <c r="N27" s="62">
        <f t="shared" si="2"/>
        <v>14.431666666666665</v>
      </c>
      <c r="O27" s="62">
        <f t="shared" si="2"/>
        <v>18.718333333333334</v>
      </c>
      <c r="P27" s="62">
        <f t="shared" si="2"/>
        <v>24.786666666666665</v>
      </c>
      <c r="Q27" s="62" t="s">
        <v>22</v>
      </c>
      <c r="R27" s="62">
        <f t="shared" si="2"/>
        <v>0.38999999999999996</v>
      </c>
      <c r="S27" s="6"/>
      <c r="T27" s="6"/>
      <c r="U27" s="83" t="s">
        <v>149</v>
      </c>
    </row>
    <row r="28" spans="19:20" ht="12.75">
      <c r="S28" s="6"/>
      <c r="T28" s="6"/>
    </row>
    <row r="29" spans="19:20" ht="12.75">
      <c r="S29" s="6"/>
      <c r="T29" s="6"/>
    </row>
    <row r="30" spans="2:21" ht="12.75">
      <c r="B30" s="4">
        <v>38499</v>
      </c>
      <c r="C30" s="1" t="s">
        <v>14</v>
      </c>
      <c r="D30" s="51" t="s">
        <v>46</v>
      </c>
      <c r="E30" s="1" t="s">
        <v>134</v>
      </c>
      <c r="F30" s="52">
        <v>0.008</v>
      </c>
      <c r="H30" s="38">
        <v>1.3</v>
      </c>
      <c r="I30" s="38">
        <v>2.76</v>
      </c>
      <c r="J30" s="38">
        <v>4.17</v>
      </c>
      <c r="K30" s="38">
        <v>5.86</v>
      </c>
      <c r="L30" s="38">
        <v>8.11</v>
      </c>
      <c r="M30" s="38">
        <v>11.12</v>
      </c>
      <c r="N30" s="38">
        <v>14.72</v>
      </c>
      <c r="O30" s="38">
        <v>18.92</v>
      </c>
      <c r="P30" s="53" t="s">
        <v>22</v>
      </c>
      <c r="Q30" s="53" t="s">
        <v>22</v>
      </c>
      <c r="R30" s="53" t="s">
        <v>22</v>
      </c>
      <c r="S30" s="53" t="s">
        <v>22</v>
      </c>
      <c r="T30" s="53" t="s">
        <v>22</v>
      </c>
      <c r="U30" s="15" t="s">
        <v>111</v>
      </c>
    </row>
    <row r="31" spans="2:21" ht="12.75">
      <c r="B31" s="4">
        <v>38499</v>
      </c>
      <c r="C31" s="1" t="s">
        <v>31</v>
      </c>
      <c r="D31" s="51" t="s">
        <v>46</v>
      </c>
      <c r="E31" s="1" t="s">
        <v>134</v>
      </c>
      <c r="F31" s="52">
        <v>0.008</v>
      </c>
      <c r="H31" s="38">
        <v>1.39</v>
      </c>
      <c r="I31" s="38">
        <v>2.96</v>
      </c>
      <c r="J31" s="38">
        <v>4.42</v>
      </c>
      <c r="K31" s="38">
        <v>6.14</v>
      </c>
      <c r="L31" s="38">
        <v>8.44</v>
      </c>
      <c r="M31" s="38">
        <v>11.51</v>
      </c>
      <c r="N31" s="38">
        <v>15.23</v>
      </c>
      <c r="O31" s="38">
        <v>19.74</v>
      </c>
      <c r="P31" s="53" t="s">
        <v>22</v>
      </c>
      <c r="Q31" s="53" t="s">
        <v>22</v>
      </c>
      <c r="R31" s="53" t="s">
        <v>22</v>
      </c>
      <c r="S31" s="53" t="s">
        <v>22</v>
      </c>
      <c r="T31" s="53" t="s">
        <v>22</v>
      </c>
      <c r="U31" s="15" t="s">
        <v>135</v>
      </c>
    </row>
    <row r="32" spans="2:21" ht="12.75">
      <c r="B32" s="4">
        <v>38499</v>
      </c>
      <c r="C32" s="1" t="s">
        <v>31</v>
      </c>
      <c r="D32" s="51" t="s">
        <v>46</v>
      </c>
      <c r="E32" s="1" t="s">
        <v>134</v>
      </c>
      <c r="F32" s="52">
        <v>0.008</v>
      </c>
      <c r="H32" s="38">
        <v>1.36</v>
      </c>
      <c r="I32" s="38">
        <v>2.87</v>
      </c>
      <c r="J32" s="38">
        <v>4.31</v>
      </c>
      <c r="K32" s="38">
        <v>6.03</v>
      </c>
      <c r="L32" s="38">
        <v>8.33</v>
      </c>
      <c r="M32" s="38" t="s">
        <v>22</v>
      </c>
      <c r="N32" s="38">
        <v>15.17</v>
      </c>
      <c r="O32" s="38">
        <v>19.59</v>
      </c>
      <c r="P32" s="53" t="s">
        <v>22</v>
      </c>
      <c r="Q32" s="53" t="s">
        <v>22</v>
      </c>
      <c r="R32" s="53" t="s">
        <v>22</v>
      </c>
      <c r="S32" s="53" t="s">
        <v>22</v>
      </c>
      <c r="T32" s="53" t="s">
        <v>22</v>
      </c>
      <c r="U32" s="15" t="s">
        <v>136</v>
      </c>
    </row>
    <row r="33" spans="2:21" ht="12.75">
      <c r="B33" s="4">
        <v>38499</v>
      </c>
      <c r="C33" s="1" t="s">
        <v>13</v>
      </c>
      <c r="D33" s="51" t="s">
        <v>46</v>
      </c>
      <c r="E33" s="1" t="s">
        <v>134</v>
      </c>
      <c r="F33" s="52">
        <v>0.008</v>
      </c>
      <c r="H33" s="38">
        <v>1.23</v>
      </c>
      <c r="I33" s="38">
        <v>2.62</v>
      </c>
      <c r="J33" s="38">
        <v>4.05</v>
      </c>
      <c r="K33" s="38">
        <v>5.74</v>
      </c>
      <c r="L33" s="38">
        <v>8.03</v>
      </c>
      <c r="M33" s="38">
        <v>11.06</v>
      </c>
      <c r="N33" s="38">
        <v>14.73</v>
      </c>
      <c r="O33" s="53" t="s">
        <v>22</v>
      </c>
      <c r="P33" s="53" t="s">
        <v>22</v>
      </c>
      <c r="Q33" s="53" t="s">
        <v>22</v>
      </c>
      <c r="R33" s="53" t="s">
        <v>22</v>
      </c>
      <c r="S33" s="53" t="s">
        <v>22</v>
      </c>
      <c r="T33" s="53" t="s">
        <v>22</v>
      </c>
      <c r="U33" s="15" t="s">
        <v>137</v>
      </c>
    </row>
    <row r="34" spans="2:21" ht="12.75">
      <c r="B34" s="59" t="s">
        <v>64</v>
      </c>
      <c r="H34" s="62">
        <f>AVERAGE(H30:H33)</f>
        <v>1.3199999999999998</v>
      </c>
      <c r="I34" s="62">
        <f aca="true" t="shared" si="3" ref="I34:O34">AVERAGE(I30:I33)</f>
        <v>2.8025</v>
      </c>
      <c r="J34" s="62">
        <f t="shared" si="3"/>
        <v>4.2375</v>
      </c>
      <c r="K34" s="62">
        <f t="shared" si="3"/>
        <v>5.942500000000001</v>
      </c>
      <c r="L34" s="62">
        <f t="shared" si="3"/>
        <v>8.2275</v>
      </c>
      <c r="M34" s="62">
        <f t="shared" si="3"/>
        <v>11.229999999999999</v>
      </c>
      <c r="N34" s="62">
        <f t="shared" si="3"/>
        <v>14.962500000000002</v>
      </c>
      <c r="O34" s="62">
        <f t="shared" si="3"/>
        <v>19.416666666666668</v>
      </c>
      <c r="P34" s="62" t="s">
        <v>22</v>
      </c>
      <c r="Q34" s="62" t="s">
        <v>22</v>
      </c>
      <c r="R34" s="62" t="s">
        <v>22</v>
      </c>
      <c r="S34" s="6"/>
      <c r="T34" s="6"/>
      <c r="U34" s="15" t="s">
        <v>150</v>
      </c>
    </row>
    <row r="35" spans="19:20" ht="12.75">
      <c r="S35" s="6"/>
      <c r="T35" s="6"/>
    </row>
    <row r="36" spans="2:20" ht="12.75">
      <c r="B36" s="4"/>
      <c r="S36" s="6"/>
      <c r="T36" s="6"/>
    </row>
    <row r="37" spans="2:21" ht="12.75">
      <c r="B37" s="4">
        <v>38527</v>
      </c>
      <c r="C37" s="1" t="s">
        <v>31</v>
      </c>
      <c r="D37" s="51" t="s">
        <v>46</v>
      </c>
      <c r="E37" s="1" t="s">
        <v>144</v>
      </c>
      <c r="F37" s="52">
        <v>0.008</v>
      </c>
      <c r="H37" s="6">
        <v>1.11</v>
      </c>
      <c r="I37" s="6">
        <v>2.25</v>
      </c>
      <c r="J37" s="6">
        <v>3.6</v>
      </c>
      <c r="K37" s="6">
        <v>5.19</v>
      </c>
      <c r="L37" s="6">
        <v>7.34</v>
      </c>
      <c r="M37" s="38">
        <v>10.24</v>
      </c>
      <c r="N37" s="38">
        <v>13.81</v>
      </c>
      <c r="O37" s="38">
        <v>17.96</v>
      </c>
      <c r="P37" s="6">
        <v>24.15</v>
      </c>
      <c r="Q37" s="6">
        <v>33.12</v>
      </c>
      <c r="R37" s="6">
        <v>0.42</v>
      </c>
      <c r="S37" s="6" t="s">
        <v>49</v>
      </c>
      <c r="T37" s="6" t="s">
        <v>145</v>
      </c>
      <c r="U37" s="15" t="s">
        <v>146</v>
      </c>
    </row>
    <row r="38" spans="2:21" ht="12.75">
      <c r="B38" s="4">
        <v>38527</v>
      </c>
      <c r="C38" s="1" t="s">
        <v>31</v>
      </c>
      <c r="D38" s="51" t="s">
        <v>46</v>
      </c>
      <c r="E38" s="1" t="s">
        <v>144</v>
      </c>
      <c r="F38" s="52">
        <v>0.008</v>
      </c>
      <c r="H38" s="6">
        <v>1.06</v>
      </c>
      <c r="I38" s="6">
        <v>2.16</v>
      </c>
      <c r="J38" s="6">
        <v>3.52</v>
      </c>
      <c r="K38" s="6">
        <v>5.09</v>
      </c>
      <c r="L38" s="6">
        <v>7.23</v>
      </c>
      <c r="M38" s="38">
        <v>10.14</v>
      </c>
      <c r="N38" s="38">
        <v>13.71</v>
      </c>
      <c r="O38" s="38">
        <v>17.85</v>
      </c>
      <c r="P38" s="6">
        <v>23.74</v>
      </c>
      <c r="Q38" s="6">
        <v>31.86</v>
      </c>
      <c r="R38" s="6">
        <v>0.44</v>
      </c>
      <c r="S38" s="6" t="s">
        <v>51</v>
      </c>
      <c r="T38" s="6" t="s">
        <v>52</v>
      </c>
      <c r="U38" s="15" t="s">
        <v>147</v>
      </c>
    </row>
    <row r="39" spans="2:20" ht="12.75">
      <c r="B39" s="59" t="s">
        <v>64</v>
      </c>
      <c r="H39" s="62">
        <f>AVERAGE(H37:H38)</f>
        <v>1.085</v>
      </c>
      <c r="I39" s="62">
        <f aca="true" t="shared" si="4" ref="I39:R39">AVERAGE(I37:I38)</f>
        <v>2.205</v>
      </c>
      <c r="J39" s="62">
        <f t="shared" si="4"/>
        <v>3.56</v>
      </c>
      <c r="K39" s="62">
        <f t="shared" si="4"/>
        <v>5.140000000000001</v>
      </c>
      <c r="L39" s="62">
        <f t="shared" si="4"/>
        <v>7.285</v>
      </c>
      <c r="M39" s="62">
        <f t="shared" si="4"/>
        <v>10.190000000000001</v>
      </c>
      <c r="N39" s="62">
        <f t="shared" si="4"/>
        <v>13.760000000000002</v>
      </c>
      <c r="O39" s="62">
        <f t="shared" si="4"/>
        <v>17.905</v>
      </c>
      <c r="P39" s="62">
        <f t="shared" si="4"/>
        <v>23.945</v>
      </c>
      <c r="Q39" s="62">
        <f t="shared" si="4"/>
        <v>32.489999999999995</v>
      </c>
      <c r="R39" s="62">
        <f t="shared" si="4"/>
        <v>0.43</v>
      </c>
      <c r="S39" s="6"/>
      <c r="T39" s="6"/>
    </row>
    <row r="40" spans="19:20" ht="12.75">
      <c r="S40" s="6"/>
      <c r="T40" s="6"/>
    </row>
    <row r="41" spans="19:20" ht="12.75">
      <c r="S41" s="6"/>
      <c r="T41" s="6"/>
    </row>
    <row r="42" spans="2:21" ht="12.75">
      <c r="B42" s="4">
        <v>38537</v>
      </c>
      <c r="C42" s="1" t="s">
        <v>96</v>
      </c>
      <c r="D42" s="51" t="s">
        <v>46</v>
      </c>
      <c r="E42" s="1" t="s">
        <v>215</v>
      </c>
      <c r="F42" s="52">
        <v>0.008</v>
      </c>
      <c r="H42" s="6">
        <v>0.95</v>
      </c>
      <c r="I42" s="6">
        <v>1.9</v>
      </c>
      <c r="J42" s="6">
        <v>3.1</v>
      </c>
      <c r="K42" s="6">
        <v>4.53</v>
      </c>
      <c r="L42" s="6">
        <v>6.47</v>
      </c>
      <c r="M42" s="38">
        <v>9.08</v>
      </c>
      <c r="N42" s="38">
        <v>12.32</v>
      </c>
      <c r="O42" s="38">
        <v>15.99</v>
      </c>
      <c r="P42" s="6">
        <v>21.35</v>
      </c>
      <c r="Q42" s="6">
        <v>28.71</v>
      </c>
      <c r="R42" s="6">
        <v>0.5</v>
      </c>
      <c r="S42" s="6" t="s">
        <v>179</v>
      </c>
      <c r="T42" s="6" t="s">
        <v>180</v>
      </c>
      <c r="U42" s="83" t="s">
        <v>275</v>
      </c>
    </row>
    <row r="43" spans="2:21" ht="12.75">
      <c r="B43" s="4">
        <v>38537</v>
      </c>
      <c r="C43" s="1" t="s">
        <v>96</v>
      </c>
      <c r="D43" s="51" t="s">
        <v>46</v>
      </c>
      <c r="E43" s="1" t="s">
        <v>215</v>
      </c>
      <c r="F43" s="52">
        <v>0.008</v>
      </c>
      <c r="H43" s="6">
        <v>0.91</v>
      </c>
      <c r="I43" s="6">
        <v>1.86</v>
      </c>
      <c r="J43" s="6">
        <v>3.12</v>
      </c>
      <c r="K43" s="6">
        <v>4.57</v>
      </c>
      <c r="L43" s="6">
        <v>6.54</v>
      </c>
      <c r="M43" s="38">
        <v>9.28</v>
      </c>
      <c r="N43" s="38">
        <v>12.63</v>
      </c>
      <c r="O43" s="38">
        <v>16.48</v>
      </c>
      <c r="P43" s="6">
        <v>22.24</v>
      </c>
      <c r="Q43" s="6">
        <v>30.32</v>
      </c>
      <c r="R43" s="6">
        <v>0.51</v>
      </c>
      <c r="S43" s="6" t="s">
        <v>179</v>
      </c>
      <c r="T43" s="6" t="s">
        <v>183</v>
      </c>
      <c r="U43" s="15" t="s">
        <v>184</v>
      </c>
    </row>
    <row r="44" spans="2:21" ht="12.75">
      <c r="B44" s="4">
        <v>38537</v>
      </c>
      <c r="C44" s="1" t="s">
        <v>96</v>
      </c>
      <c r="D44" s="51" t="s">
        <v>46</v>
      </c>
      <c r="E44" s="1" t="s">
        <v>215</v>
      </c>
      <c r="F44" s="52">
        <v>0.008</v>
      </c>
      <c r="H44" s="6">
        <v>0.95</v>
      </c>
      <c r="I44" s="6">
        <v>1.91</v>
      </c>
      <c r="J44" s="6">
        <v>3.16</v>
      </c>
      <c r="K44" s="6">
        <v>4.59</v>
      </c>
      <c r="L44" s="6">
        <v>6.57</v>
      </c>
      <c r="M44" s="38">
        <v>9.29</v>
      </c>
      <c r="N44" s="38">
        <v>12.66</v>
      </c>
      <c r="O44" s="38">
        <v>16.55</v>
      </c>
      <c r="P44" s="6">
        <v>21.87</v>
      </c>
      <c r="Q44" s="6">
        <v>30.06</v>
      </c>
      <c r="R44" s="6">
        <v>0.5</v>
      </c>
      <c r="S44" s="6" t="s">
        <v>181</v>
      </c>
      <c r="T44" s="6" t="s">
        <v>182</v>
      </c>
      <c r="U44" s="15" t="s">
        <v>185</v>
      </c>
    </row>
    <row r="45" spans="2:20" ht="12.75">
      <c r="B45" s="59" t="s">
        <v>64</v>
      </c>
      <c r="H45" s="62">
        <f>AVERAGE(H42:H44)</f>
        <v>0.9366666666666665</v>
      </c>
      <c r="I45" s="62">
        <f aca="true" t="shared" si="5" ref="I45:R45">AVERAGE(I42:I44)</f>
        <v>1.89</v>
      </c>
      <c r="J45" s="62">
        <f t="shared" si="5"/>
        <v>3.126666666666667</v>
      </c>
      <c r="K45" s="62">
        <f t="shared" si="5"/>
        <v>4.5633333333333335</v>
      </c>
      <c r="L45" s="62">
        <f t="shared" si="5"/>
        <v>6.526666666666666</v>
      </c>
      <c r="M45" s="62">
        <f t="shared" si="5"/>
        <v>9.216666666666667</v>
      </c>
      <c r="N45" s="62">
        <f t="shared" si="5"/>
        <v>12.536666666666667</v>
      </c>
      <c r="O45" s="62">
        <f t="shared" si="5"/>
        <v>16.34</v>
      </c>
      <c r="P45" s="62">
        <f t="shared" si="5"/>
        <v>21.820000000000004</v>
      </c>
      <c r="Q45" s="62">
        <f t="shared" si="5"/>
        <v>29.69666666666667</v>
      </c>
      <c r="R45" s="62">
        <f t="shared" si="5"/>
        <v>0.5033333333333333</v>
      </c>
      <c r="S45" s="6"/>
      <c r="T45" s="6"/>
    </row>
    <row r="46" spans="19:20" ht="12.75">
      <c r="S46" s="6"/>
      <c r="T46" s="6"/>
    </row>
    <row r="47" spans="19:20" ht="12.75">
      <c r="S47" s="6"/>
      <c r="T47" s="6"/>
    </row>
    <row r="48" spans="2:21" ht="12.75">
      <c r="B48" s="4">
        <v>39446</v>
      </c>
      <c r="C48" s="1" t="s">
        <v>213</v>
      </c>
      <c r="D48" s="1" t="s">
        <v>214</v>
      </c>
      <c r="E48" s="1" t="s">
        <v>221</v>
      </c>
      <c r="F48" s="52">
        <v>0.008</v>
      </c>
      <c r="H48" s="6">
        <v>0.89</v>
      </c>
      <c r="I48" s="6">
        <v>1.84</v>
      </c>
      <c r="J48" s="6">
        <v>3.15</v>
      </c>
      <c r="K48" s="6">
        <v>4.7</v>
      </c>
      <c r="L48" s="6">
        <v>6.82</v>
      </c>
      <c r="M48" s="38">
        <v>9.73</v>
      </c>
      <c r="N48" s="38">
        <v>13.29</v>
      </c>
      <c r="O48" s="53" t="s">
        <v>22</v>
      </c>
      <c r="P48" s="53" t="s">
        <v>22</v>
      </c>
      <c r="Q48" s="53" t="s">
        <v>22</v>
      </c>
      <c r="R48" s="6">
        <v>0.54</v>
      </c>
      <c r="S48" s="6" t="s">
        <v>216</v>
      </c>
      <c r="T48" s="6" t="s">
        <v>217</v>
      </c>
      <c r="U48" s="83" t="s">
        <v>219</v>
      </c>
    </row>
    <row r="49" spans="2:21" ht="12.75">
      <c r="B49" s="4">
        <v>39446</v>
      </c>
      <c r="C49" s="1" t="s">
        <v>213</v>
      </c>
      <c r="D49" s="1" t="s">
        <v>214</v>
      </c>
      <c r="E49" s="1" t="s">
        <v>221</v>
      </c>
      <c r="F49" s="52">
        <v>0.008</v>
      </c>
      <c r="H49" s="6">
        <v>0.93</v>
      </c>
      <c r="I49" s="6">
        <v>1.91</v>
      </c>
      <c r="J49" s="6">
        <v>3.25</v>
      </c>
      <c r="K49" s="6">
        <v>4.79</v>
      </c>
      <c r="L49" s="6">
        <v>6.91</v>
      </c>
      <c r="M49" s="38">
        <v>9.82</v>
      </c>
      <c r="N49" s="38">
        <v>13.36</v>
      </c>
      <c r="O49" s="53" t="s">
        <v>22</v>
      </c>
      <c r="P49" s="53" t="s">
        <v>22</v>
      </c>
      <c r="Q49" s="53" t="s">
        <v>22</v>
      </c>
      <c r="R49" s="6">
        <v>0.52</v>
      </c>
      <c r="S49" s="6" t="s">
        <v>49</v>
      </c>
      <c r="T49" s="6" t="s">
        <v>218</v>
      </c>
      <c r="U49" s="111" t="s">
        <v>220</v>
      </c>
    </row>
    <row r="50" spans="2:21" ht="12.75">
      <c r="B50" s="59" t="s">
        <v>64</v>
      </c>
      <c r="H50" s="62">
        <f aca="true" t="shared" si="6" ref="H50:N50">AVERAGE(H47:H49)</f>
        <v>0.91</v>
      </c>
      <c r="I50" s="62">
        <f t="shared" si="6"/>
        <v>1.875</v>
      </c>
      <c r="J50" s="62">
        <f t="shared" si="6"/>
        <v>3.2</v>
      </c>
      <c r="K50" s="62">
        <f t="shared" si="6"/>
        <v>4.745</v>
      </c>
      <c r="L50" s="62">
        <f t="shared" si="6"/>
        <v>6.865</v>
      </c>
      <c r="M50" s="62">
        <f t="shared" si="6"/>
        <v>9.775</v>
      </c>
      <c r="N50" s="62">
        <f t="shared" si="6"/>
        <v>13.325</v>
      </c>
      <c r="O50" s="62" t="s">
        <v>22</v>
      </c>
      <c r="P50" s="62" t="s">
        <v>22</v>
      </c>
      <c r="Q50" s="62" t="s">
        <v>22</v>
      </c>
      <c r="R50" s="62">
        <f>AVERAGE(R47:R49)</f>
        <v>0.53</v>
      </c>
      <c r="U50" s="15" t="s">
        <v>222</v>
      </c>
    </row>
    <row r="53" spans="2:21" ht="12.75">
      <c r="B53" s="4">
        <v>39468</v>
      </c>
      <c r="C53" s="1" t="s">
        <v>213</v>
      </c>
      <c r="D53" s="1" t="s">
        <v>214</v>
      </c>
      <c r="E53" s="1" t="s">
        <v>223</v>
      </c>
      <c r="F53" s="52">
        <v>0.008</v>
      </c>
      <c r="H53" s="6">
        <v>0.9</v>
      </c>
      <c r="I53" s="6">
        <v>1.8</v>
      </c>
      <c r="J53" s="6">
        <v>3.03</v>
      </c>
      <c r="K53" s="6">
        <v>4.49</v>
      </c>
      <c r="L53" s="6">
        <v>6.49</v>
      </c>
      <c r="M53" s="38">
        <v>9.22</v>
      </c>
      <c r="N53" s="38">
        <v>12.51</v>
      </c>
      <c r="O53" s="38">
        <v>16.28</v>
      </c>
      <c r="P53" s="6">
        <v>22.26</v>
      </c>
      <c r="Q53" s="6">
        <v>30.14</v>
      </c>
      <c r="R53" s="6">
        <v>0.53</v>
      </c>
      <c r="S53" s="1" t="s">
        <v>226</v>
      </c>
      <c r="T53" s="1" t="s">
        <v>227</v>
      </c>
      <c r="U53" s="83" t="s">
        <v>224</v>
      </c>
    </row>
    <row r="54" spans="2:21" ht="12.75">
      <c r="B54" s="4">
        <v>39468</v>
      </c>
      <c r="C54" s="1" t="s">
        <v>213</v>
      </c>
      <c r="D54" s="1" t="s">
        <v>214</v>
      </c>
      <c r="E54" s="1" t="s">
        <v>223</v>
      </c>
      <c r="F54" s="52">
        <v>0.008</v>
      </c>
      <c r="H54" s="6">
        <v>1.06</v>
      </c>
      <c r="I54" s="6">
        <v>2.04</v>
      </c>
      <c r="J54" s="6">
        <v>3.28</v>
      </c>
      <c r="K54" s="6">
        <v>4.73</v>
      </c>
      <c r="L54" s="6">
        <v>6.69</v>
      </c>
      <c r="M54" s="38">
        <v>9.4</v>
      </c>
      <c r="N54" s="38">
        <v>12.61</v>
      </c>
      <c r="O54" s="38">
        <v>16.32</v>
      </c>
      <c r="P54" s="6">
        <v>21.98</v>
      </c>
      <c r="Q54" s="6">
        <v>29.58</v>
      </c>
      <c r="R54" s="6">
        <v>0.47</v>
      </c>
      <c r="S54" s="1" t="s">
        <v>228</v>
      </c>
      <c r="T54" s="1" t="s">
        <v>229</v>
      </c>
      <c r="U54" s="15" t="s">
        <v>225</v>
      </c>
    </row>
    <row r="55" spans="2:21" ht="12.75">
      <c r="B55" s="4">
        <v>39468</v>
      </c>
      <c r="C55" s="1" t="s">
        <v>213</v>
      </c>
      <c r="D55" s="1" t="s">
        <v>214</v>
      </c>
      <c r="E55" s="1" t="s">
        <v>223</v>
      </c>
      <c r="F55" s="52">
        <v>0.008</v>
      </c>
      <c r="H55" s="6">
        <v>1.08</v>
      </c>
      <c r="I55" s="6">
        <v>2.04</v>
      </c>
      <c r="J55" s="6">
        <v>3.27</v>
      </c>
      <c r="K55" s="6">
        <v>4.7</v>
      </c>
      <c r="L55" s="6">
        <v>6.66</v>
      </c>
      <c r="M55" s="38">
        <v>9.27</v>
      </c>
      <c r="N55" s="38">
        <v>12.5</v>
      </c>
      <c r="O55" s="38">
        <v>16.23</v>
      </c>
      <c r="P55" s="6">
        <v>21.37</v>
      </c>
      <c r="Q55" s="6">
        <v>28.71</v>
      </c>
      <c r="R55" s="6">
        <v>0.48</v>
      </c>
      <c r="S55" s="1" t="s">
        <v>230</v>
      </c>
      <c r="T55" s="1" t="s">
        <v>231</v>
      </c>
      <c r="U55" s="15" t="s">
        <v>185</v>
      </c>
    </row>
    <row r="56" spans="2:18" ht="12.75">
      <c r="B56" s="59" t="s">
        <v>64</v>
      </c>
      <c r="H56" s="62">
        <f aca="true" t="shared" si="7" ref="H56:R56">AVERAGE(H53:H55)</f>
        <v>1.0133333333333334</v>
      </c>
      <c r="I56" s="62">
        <f t="shared" si="7"/>
        <v>1.96</v>
      </c>
      <c r="J56" s="62">
        <f t="shared" si="7"/>
        <v>3.1933333333333334</v>
      </c>
      <c r="K56" s="62">
        <f t="shared" si="7"/>
        <v>4.640000000000001</v>
      </c>
      <c r="L56" s="62">
        <f t="shared" si="7"/>
        <v>6.613333333333333</v>
      </c>
      <c r="M56" s="62">
        <f t="shared" si="7"/>
        <v>9.296666666666667</v>
      </c>
      <c r="N56" s="62">
        <f t="shared" si="7"/>
        <v>12.54</v>
      </c>
      <c r="O56" s="62">
        <f t="shared" si="7"/>
        <v>16.276666666666667</v>
      </c>
      <c r="P56" s="62">
        <f t="shared" si="7"/>
        <v>21.87</v>
      </c>
      <c r="Q56" s="62">
        <f t="shared" si="7"/>
        <v>29.47666666666667</v>
      </c>
      <c r="R56" s="62">
        <f t="shared" si="7"/>
        <v>0.49333333333333335</v>
      </c>
    </row>
    <row r="59" spans="2:21" ht="12.75">
      <c r="B59" s="123">
        <v>39771</v>
      </c>
      <c r="C59" s="10" t="s">
        <v>45</v>
      </c>
      <c r="D59" s="124" t="s">
        <v>46</v>
      </c>
      <c r="E59" s="10" t="s">
        <v>215</v>
      </c>
      <c r="F59" s="125">
        <v>0.008</v>
      </c>
      <c r="G59" s="10"/>
      <c r="H59" s="126">
        <v>0.96</v>
      </c>
      <c r="I59" s="126">
        <v>2</v>
      </c>
      <c r="J59" s="126">
        <v>3.35</v>
      </c>
      <c r="K59" s="126">
        <v>4.95</v>
      </c>
      <c r="L59" s="126">
        <v>7.13</v>
      </c>
      <c r="M59" s="126">
        <v>10.12</v>
      </c>
      <c r="N59" s="126">
        <v>13.72</v>
      </c>
      <c r="O59" s="126">
        <v>17.99</v>
      </c>
      <c r="P59" s="126">
        <v>24.33</v>
      </c>
      <c r="Q59" s="126">
        <v>33.56</v>
      </c>
      <c r="R59" s="126">
        <v>0.48</v>
      </c>
      <c r="S59" s="127" t="s">
        <v>232</v>
      </c>
      <c r="T59" s="10" t="s">
        <v>233</v>
      </c>
      <c r="U59" s="128" t="s">
        <v>240</v>
      </c>
    </row>
    <row r="60" spans="2:21" ht="12.75">
      <c r="B60" s="129">
        <v>39771</v>
      </c>
      <c r="C60" s="8" t="s">
        <v>45</v>
      </c>
      <c r="D60" s="48" t="s">
        <v>46</v>
      </c>
      <c r="E60" s="8" t="s">
        <v>215</v>
      </c>
      <c r="F60" s="49">
        <v>0.008</v>
      </c>
      <c r="G60" s="8"/>
      <c r="H60" s="130">
        <v>1.09</v>
      </c>
      <c r="I60" s="130">
        <v>2.18</v>
      </c>
      <c r="J60" s="130">
        <v>3.54</v>
      </c>
      <c r="K60" s="130">
        <v>5.16</v>
      </c>
      <c r="L60" s="130">
        <v>7.35</v>
      </c>
      <c r="M60" s="130">
        <v>10.35</v>
      </c>
      <c r="N60" s="130">
        <v>14</v>
      </c>
      <c r="O60" s="130">
        <v>18.45</v>
      </c>
      <c r="P60" s="130">
        <v>25.56</v>
      </c>
      <c r="Q60" s="130">
        <v>37.12</v>
      </c>
      <c r="R60" s="130">
        <v>0.43</v>
      </c>
      <c r="S60" s="131" t="s">
        <v>234</v>
      </c>
      <c r="T60" s="8" t="s">
        <v>235</v>
      </c>
      <c r="U60" s="132" t="s">
        <v>241</v>
      </c>
    </row>
    <row r="61" spans="2:21" ht="12.75">
      <c r="B61" s="133" t="s">
        <v>64</v>
      </c>
      <c r="C61" s="8"/>
      <c r="D61" s="48"/>
      <c r="E61" s="8"/>
      <c r="F61" s="49"/>
      <c r="G61" s="8"/>
      <c r="H61" s="134">
        <f>AVERAGE(H59:H60)</f>
        <v>1.025</v>
      </c>
      <c r="I61" s="134">
        <f aca="true" t="shared" si="8" ref="I61:N61">AVERAGE(I59:I60)</f>
        <v>2.09</v>
      </c>
      <c r="J61" s="134">
        <f t="shared" si="8"/>
        <v>3.4450000000000003</v>
      </c>
      <c r="K61" s="134">
        <f t="shared" si="8"/>
        <v>5.055</v>
      </c>
      <c r="L61" s="134">
        <f t="shared" si="8"/>
        <v>7.24</v>
      </c>
      <c r="M61" s="134">
        <f t="shared" si="8"/>
        <v>10.235</v>
      </c>
      <c r="N61" s="134">
        <f t="shared" si="8"/>
        <v>13.86</v>
      </c>
      <c r="O61" s="134">
        <f>AVERAGE(O59:O60)</f>
        <v>18.22</v>
      </c>
      <c r="P61" s="134">
        <f>AVERAGE(P59:P60)</f>
        <v>24.945</v>
      </c>
      <c r="Q61" s="134">
        <f>AVERAGE(Q59:Q60)</f>
        <v>35.34</v>
      </c>
      <c r="R61" s="134">
        <f>AVERAGE(R59:R60)</f>
        <v>0.45499999999999996</v>
      </c>
      <c r="S61" s="131"/>
      <c r="T61" s="8"/>
      <c r="U61" s="135" t="s">
        <v>243</v>
      </c>
    </row>
    <row r="62" spans="2:21" ht="12.75">
      <c r="B62" s="129"/>
      <c r="C62" s="8"/>
      <c r="D62" s="48"/>
      <c r="E62" s="8"/>
      <c r="F62" s="49"/>
      <c r="G62" s="8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  <c r="T62" s="8"/>
      <c r="U62" s="136"/>
    </row>
    <row r="63" spans="2:21" ht="12.75">
      <c r="B63" s="129"/>
      <c r="C63" s="8"/>
      <c r="D63" s="48"/>
      <c r="E63" s="8"/>
      <c r="F63" s="49"/>
      <c r="G63" s="8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1"/>
      <c r="T63" s="8"/>
      <c r="U63" s="136"/>
    </row>
    <row r="64" spans="2:21" ht="12.75">
      <c r="B64" s="129">
        <v>39771</v>
      </c>
      <c r="C64" s="8" t="s">
        <v>45</v>
      </c>
      <c r="D64" s="48" t="s">
        <v>46</v>
      </c>
      <c r="E64" s="8" t="s">
        <v>215</v>
      </c>
      <c r="F64" s="49">
        <v>0.008</v>
      </c>
      <c r="G64" s="8"/>
      <c r="H64" s="130">
        <v>0.94</v>
      </c>
      <c r="I64" s="130">
        <v>1.96</v>
      </c>
      <c r="J64" s="130">
        <v>3.4</v>
      </c>
      <c r="K64" s="130">
        <v>5.12</v>
      </c>
      <c r="L64" s="130">
        <v>7.48</v>
      </c>
      <c r="M64" s="130">
        <v>10.69</v>
      </c>
      <c r="N64" s="130">
        <v>14.67</v>
      </c>
      <c r="O64" s="130">
        <v>19.72</v>
      </c>
      <c r="P64" s="130">
        <v>27.82</v>
      </c>
      <c r="Q64" s="130">
        <v>39.34</v>
      </c>
      <c r="R64" s="130">
        <v>0.5</v>
      </c>
      <c r="S64" s="131" t="s">
        <v>236</v>
      </c>
      <c r="T64" s="8" t="s">
        <v>237</v>
      </c>
      <c r="U64" s="137" t="s">
        <v>240</v>
      </c>
    </row>
    <row r="65" spans="2:21" ht="12.75">
      <c r="B65" s="129">
        <v>39771</v>
      </c>
      <c r="C65" s="8" t="s">
        <v>45</v>
      </c>
      <c r="D65" s="48" t="s">
        <v>46</v>
      </c>
      <c r="E65" s="8" t="s">
        <v>215</v>
      </c>
      <c r="F65" s="49">
        <v>0.008</v>
      </c>
      <c r="G65" s="8"/>
      <c r="H65" s="130">
        <v>0.95</v>
      </c>
      <c r="I65" s="130">
        <v>1.97</v>
      </c>
      <c r="J65" s="130">
        <v>3.42</v>
      </c>
      <c r="K65" s="130">
        <v>5.16</v>
      </c>
      <c r="L65" s="130">
        <v>7.55</v>
      </c>
      <c r="M65" s="130">
        <v>10.83</v>
      </c>
      <c r="N65" s="130">
        <v>14.87</v>
      </c>
      <c r="O65" s="130">
        <v>19.77</v>
      </c>
      <c r="P65" s="130">
        <v>27.74</v>
      </c>
      <c r="Q65" s="130">
        <v>41.06</v>
      </c>
      <c r="R65" s="130">
        <v>0.5</v>
      </c>
      <c r="S65" s="131" t="s">
        <v>238</v>
      </c>
      <c r="T65" s="8" t="s">
        <v>239</v>
      </c>
      <c r="U65" s="136" t="s">
        <v>242</v>
      </c>
    </row>
    <row r="66" spans="2:21" ht="12.75">
      <c r="B66" s="133" t="s">
        <v>64</v>
      </c>
      <c r="C66" s="8"/>
      <c r="D66" s="8"/>
      <c r="E66" s="8"/>
      <c r="F66" s="41"/>
      <c r="G66" s="8"/>
      <c r="H66" s="134">
        <f>AVERAGE(H64:H65)</f>
        <v>0.945</v>
      </c>
      <c r="I66" s="134">
        <f aca="true" t="shared" si="9" ref="I66:N66">AVERAGE(I64:I65)</f>
        <v>1.9649999999999999</v>
      </c>
      <c r="J66" s="134">
        <f t="shared" si="9"/>
        <v>3.41</v>
      </c>
      <c r="K66" s="134">
        <f t="shared" si="9"/>
        <v>5.140000000000001</v>
      </c>
      <c r="L66" s="134">
        <f t="shared" si="9"/>
        <v>7.515000000000001</v>
      </c>
      <c r="M66" s="134">
        <f t="shared" si="9"/>
        <v>10.76</v>
      </c>
      <c r="N66" s="134">
        <f t="shared" si="9"/>
        <v>14.77</v>
      </c>
      <c r="O66" s="134">
        <f>AVERAGE(O64:O65)</f>
        <v>19.744999999999997</v>
      </c>
      <c r="P66" s="134">
        <f>AVERAGE(P64:P65)</f>
        <v>27.78</v>
      </c>
      <c r="Q66" s="134">
        <f>AVERAGE(Q64:Q65)</f>
        <v>40.2</v>
      </c>
      <c r="R66" s="134">
        <f>AVERAGE(R64:R65)</f>
        <v>0.5</v>
      </c>
      <c r="S66" s="8"/>
      <c r="T66" s="8"/>
      <c r="U66" s="135" t="s">
        <v>244</v>
      </c>
    </row>
    <row r="67" spans="2:21" ht="12.75">
      <c r="B67" s="138"/>
      <c r="C67" s="8"/>
      <c r="D67" s="8"/>
      <c r="E67" s="8"/>
      <c r="F67" s="41"/>
      <c r="G67" s="8"/>
      <c r="H67" s="42"/>
      <c r="I67" s="42"/>
      <c r="J67" s="42"/>
      <c r="K67" s="42"/>
      <c r="L67" s="42"/>
      <c r="M67" s="130"/>
      <c r="N67" s="130"/>
      <c r="O67" s="130"/>
      <c r="P67" s="42"/>
      <c r="Q67" s="42"/>
      <c r="R67" s="42"/>
      <c r="S67" s="8"/>
      <c r="T67" s="8"/>
      <c r="U67" s="136"/>
    </row>
    <row r="68" spans="2:21" ht="12.75">
      <c r="B68" s="138"/>
      <c r="C68" s="8"/>
      <c r="D68" s="8"/>
      <c r="E68" s="8"/>
      <c r="F68" s="41"/>
      <c r="G68" s="8"/>
      <c r="H68" s="42"/>
      <c r="I68" s="42"/>
      <c r="J68" s="42"/>
      <c r="K68" s="42"/>
      <c r="L68" s="42"/>
      <c r="M68" s="130"/>
      <c r="N68" s="130"/>
      <c r="O68" s="130"/>
      <c r="P68" s="42"/>
      <c r="Q68" s="42"/>
      <c r="R68" s="42"/>
      <c r="S68" s="8"/>
      <c r="T68" s="8"/>
      <c r="U68" s="136"/>
    </row>
    <row r="69" spans="2:21" ht="12.75">
      <c r="B69" s="129">
        <v>40527</v>
      </c>
      <c r="C69" s="8" t="s">
        <v>45</v>
      </c>
      <c r="D69" s="8" t="s">
        <v>46</v>
      </c>
      <c r="E69" s="8" t="s">
        <v>245</v>
      </c>
      <c r="F69" s="49">
        <v>0.008</v>
      </c>
      <c r="G69" s="8"/>
      <c r="H69" s="42">
        <v>1.15</v>
      </c>
      <c r="I69" s="42">
        <v>2.24</v>
      </c>
      <c r="J69" s="42">
        <v>3.64</v>
      </c>
      <c r="K69" s="42">
        <v>5.3</v>
      </c>
      <c r="L69" s="42">
        <v>7.55</v>
      </c>
      <c r="M69" s="130">
        <v>10.67</v>
      </c>
      <c r="N69" s="130">
        <v>14.48</v>
      </c>
      <c r="O69" s="130">
        <v>19</v>
      </c>
      <c r="P69" s="42">
        <v>25.76</v>
      </c>
      <c r="Q69" s="50" t="s">
        <v>22</v>
      </c>
      <c r="R69" s="42">
        <v>0.43</v>
      </c>
      <c r="S69" s="8" t="s">
        <v>246</v>
      </c>
      <c r="T69" s="8" t="s">
        <v>247</v>
      </c>
      <c r="U69" s="137" t="s">
        <v>240</v>
      </c>
    </row>
    <row r="70" spans="2:21" ht="12.75">
      <c r="B70" s="129">
        <v>40527</v>
      </c>
      <c r="C70" s="8" t="s">
        <v>45</v>
      </c>
      <c r="D70" s="8" t="s">
        <v>46</v>
      </c>
      <c r="E70" s="8" t="s">
        <v>245</v>
      </c>
      <c r="F70" s="49">
        <v>0.008</v>
      </c>
      <c r="G70" s="8"/>
      <c r="H70" s="42">
        <v>1.12</v>
      </c>
      <c r="I70" s="42">
        <v>2.19</v>
      </c>
      <c r="J70" s="42">
        <v>3.6</v>
      </c>
      <c r="K70" s="42">
        <v>5.3</v>
      </c>
      <c r="L70" s="42">
        <v>7.6</v>
      </c>
      <c r="M70" s="130">
        <v>10.82</v>
      </c>
      <c r="N70" s="130">
        <v>14.81</v>
      </c>
      <c r="O70" s="130">
        <v>19.55</v>
      </c>
      <c r="P70" s="50" t="s">
        <v>22</v>
      </c>
      <c r="Q70" s="50" t="s">
        <v>22</v>
      </c>
      <c r="R70" s="42">
        <v>0.44</v>
      </c>
      <c r="S70" s="8" t="s">
        <v>246</v>
      </c>
      <c r="T70" s="8" t="s">
        <v>247</v>
      </c>
      <c r="U70" s="136" t="s">
        <v>249</v>
      </c>
    </row>
    <row r="71" spans="2:21" ht="12.75">
      <c r="B71" s="129">
        <v>40527</v>
      </c>
      <c r="C71" s="8" t="s">
        <v>45</v>
      </c>
      <c r="D71" s="8" t="s">
        <v>46</v>
      </c>
      <c r="E71" s="8" t="s">
        <v>245</v>
      </c>
      <c r="F71" s="49">
        <v>0.008</v>
      </c>
      <c r="G71" s="8"/>
      <c r="H71" s="42">
        <v>1.18</v>
      </c>
      <c r="I71" s="42">
        <v>2.27</v>
      </c>
      <c r="J71" s="42">
        <v>3.71</v>
      </c>
      <c r="K71" s="42">
        <v>5.51</v>
      </c>
      <c r="L71" s="42">
        <v>7.88</v>
      </c>
      <c r="M71" s="130">
        <v>11.23</v>
      </c>
      <c r="N71" s="130">
        <v>15.35</v>
      </c>
      <c r="O71" s="130">
        <v>20.37</v>
      </c>
      <c r="P71" s="50" t="s">
        <v>22</v>
      </c>
      <c r="Q71" s="50" t="s">
        <v>22</v>
      </c>
      <c r="R71" s="42">
        <v>0.44</v>
      </c>
      <c r="S71" s="50" t="s">
        <v>22</v>
      </c>
      <c r="T71" s="50" t="s">
        <v>22</v>
      </c>
      <c r="U71" s="136" t="s">
        <v>250</v>
      </c>
    </row>
    <row r="72" spans="2:21" ht="12.75">
      <c r="B72" s="139" t="s">
        <v>64</v>
      </c>
      <c r="C72" s="140"/>
      <c r="D72" s="140"/>
      <c r="E72" s="140"/>
      <c r="F72" s="141"/>
      <c r="G72" s="140"/>
      <c r="H72" s="142">
        <f aca="true" t="shared" si="10" ref="H72:P72">AVERAGE(H69:H71)</f>
        <v>1.1500000000000001</v>
      </c>
      <c r="I72" s="142">
        <f t="shared" si="10"/>
        <v>2.233333333333333</v>
      </c>
      <c r="J72" s="142">
        <f t="shared" si="10"/>
        <v>3.65</v>
      </c>
      <c r="K72" s="142">
        <f t="shared" si="10"/>
        <v>5.37</v>
      </c>
      <c r="L72" s="142">
        <f t="shared" si="10"/>
        <v>7.676666666666666</v>
      </c>
      <c r="M72" s="142">
        <f t="shared" si="10"/>
        <v>10.906666666666666</v>
      </c>
      <c r="N72" s="142">
        <f t="shared" si="10"/>
        <v>14.88</v>
      </c>
      <c r="O72" s="142">
        <f t="shared" si="10"/>
        <v>19.64</v>
      </c>
      <c r="P72" s="142">
        <f t="shared" si="10"/>
        <v>25.76</v>
      </c>
      <c r="Q72" s="142" t="s">
        <v>22</v>
      </c>
      <c r="R72" s="142">
        <f>AVERAGE(R69:R71)</f>
        <v>0.4366666666666667</v>
      </c>
      <c r="S72" s="140"/>
      <c r="T72" s="140"/>
      <c r="U72" s="143" t="s">
        <v>248</v>
      </c>
    </row>
    <row r="75" ht="12.75">
      <c r="U75" s="116" t="s">
        <v>262</v>
      </c>
    </row>
    <row r="76" spans="2:21" ht="12.75">
      <c r="B76" s="4">
        <v>40533</v>
      </c>
      <c r="C76" s="1" t="s">
        <v>58</v>
      </c>
      <c r="D76" s="1" t="s">
        <v>46</v>
      </c>
      <c r="E76" s="1" t="s">
        <v>251</v>
      </c>
      <c r="F76" s="52">
        <v>0.008</v>
      </c>
      <c r="H76" s="6">
        <v>1.21</v>
      </c>
      <c r="I76" s="6">
        <v>2.25</v>
      </c>
      <c r="J76" s="6">
        <v>3.47</v>
      </c>
      <c r="K76" s="6">
        <v>4.96</v>
      </c>
      <c r="L76" s="6">
        <v>7.05</v>
      </c>
      <c r="M76" s="38">
        <v>10</v>
      </c>
      <c r="N76" s="38">
        <v>13.78</v>
      </c>
      <c r="O76" s="38">
        <v>18.59</v>
      </c>
      <c r="P76" s="53" t="s">
        <v>22</v>
      </c>
      <c r="Q76" s="53" t="s">
        <v>22</v>
      </c>
      <c r="R76" s="6">
        <v>0.46</v>
      </c>
      <c r="S76" s="1" t="s">
        <v>255</v>
      </c>
      <c r="T76" s="1" t="s">
        <v>256</v>
      </c>
      <c r="U76" s="15" t="s">
        <v>252</v>
      </c>
    </row>
    <row r="77" spans="2:21" ht="12.75">
      <c r="B77" s="4">
        <v>40533</v>
      </c>
      <c r="C77" s="1" t="s">
        <v>58</v>
      </c>
      <c r="D77" s="1" t="s">
        <v>46</v>
      </c>
      <c r="E77" s="1" t="s">
        <v>251</v>
      </c>
      <c r="F77" s="52">
        <v>0.008</v>
      </c>
      <c r="H77" s="6">
        <v>1.34</v>
      </c>
      <c r="I77" s="6">
        <v>2.87</v>
      </c>
      <c r="J77" s="6">
        <v>4.3</v>
      </c>
      <c r="K77" s="6">
        <v>5.9</v>
      </c>
      <c r="L77" s="6">
        <v>8.08</v>
      </c>
      <c r="M77" s="38">
        <v>10.91</v>
      </c>
      <c r="N77" s="38">
        <v>14.54</v>
      </c>
      <c r="O77" s="53" t="s">
        <v>22</v>
      </c>
      <c r="P77" s="53" t="s">
        <v>22</v>
      </c>
      <c r="Q77" s="53" t="s">
        <v>22</v>
      </c>
      <c r="R77" s="6">
        <v>0.39</v>
      </c>
      <c r="S77" s="1" t="s">
        <v>257</v>
      </c>
      <c r="T77" s="1" t="s">
        <v>258</v>
      </c>
      <c r="U77" s="15" t="s">
        <v>253</v>
      </c>
    </row>
    <row r="78" spans="2:21" ht="12.75">
      <c r="B78" s="4">
        <v>40533</v>
      </c>
      <c r="C78" s="1" t="s">
        <v>58</v>
      </c>
      <c r="D78" s="1" t="s">
        <v>46</v>
      </c>
      <c r="E78" s="1" t="s">
        <v>251</v>
      </c>
      <c r="F78" s="52">
        <v>0.008</v>
      </c>
      <c r="H78" s="6">
        <v>1.25</v>
      </c>
      <c r="I78" s="6">
        <v>2.58</v>
      </c>
      <c r="J78" s="6">
        <v>3.85</v>
      </c>
      <c r="K78" s="6">
        <v>5.25</v>
      </c>
      <c r="L78" s="6">
        <v>7.19</v>
      </c>
      <c r="M78" s="38">
        <v>9.77</v>
      </c>
      <c r="N78" s="38">
        <v>12.91</v>
      </c>
      <c r="O78" s="38">
        <v>16.81</v>
      </c>
      <c r="P78" s="53" t="s">
        <v>22</v>
      </c>
      <c r="Q78" s="53" t="s">
        <v>22</v>
      </c>
      <c r="R78" s="6">
        <v>0.41</v>
      </c>
      <c r="S78" s="1" t="s">
        <v>259</v>
      </c>
      <c r="T78" s="1" t="s">
        <v>260</v>
      </c>
      <c r="U78" s="15" t="s">
        <v>254</v>
      </c>
    </row>
    <row r="79" spans="2:21" ht="12.75">
      <c r="B79" s="4">
        <v>40533</v>
      </c>
      <c r="C79" s="1" t="s">
        <v>58</v>
      </c>
      <c r="D79" s="1" t="s">
        <v>46</v>
      </c>
      <c r="E79" s="1" t="s">
        <v>251</v>
      </c>
      <c r="F79" s="52">
        <v>0.008</v>
      </c>
      <c r="H79" s="6">
        <v>1.12</v>
      </c>
      <c r="I79" s="6">
        <v>2.32</v>
      </c>
      <c r="J79" s="6">
        <v>3.5</v>
      </c>
      <c r="K79" s="6">
        <v>4.84</v>
      </c>
      <c r="L79" s="6">
        <v>6.66</v>
      </c>
      <c r="M79" s="38">
        <v>9.06</v>
      </c>
      <c r="N79" s="38">
        <v>11.97</v>
      </c>
      <c r="O79" s="38">
        <v>15.47</v>
      </c>
      <c r="P79" s="53" t="s">
        <v>22</v>
      </c>
      <c r="Q79" s="53" t="s">
        <v>22</v>
      </c>
      <c r="R79" s="6">
        <v>0.42</v>
      </c>
      <c r="S79" s="1" t="s">
        <v>53</v>
      </c>
      <c r="T79" s="1" t="s">
        <v>72</v>
      </c>
      <c r="U79" s="15" t="s">
        <v>254</v>
      </c>
    </row>
    <row r="80" spans="2:21" ht="12.75">
      <c r="B80" s="4">
        <v>40533</v>
      </c>
      <c r="C80" s="1" t="s">
        <v>58</v>
      </c>
      <c r="D80" s="1" t="s">
        <v>46</v>
      </c>
      <c r="E80" s="1" t="s">
        <v>251</v>
      </c>
      <c r="F80" s="52">
        <v>0.008</v>
      </c>
      <c r="H80" s="6">
        <v>1.12</v>
      </c>
      <c r="I80" s="6">
        <v>2.28</v>
      </c>
      <c r="J80" s="6">
        <v>3.42</v>
      </c>
      <c r="K80" s="6">
        <v>4.76</v>
      </c>
      <c r="L80" s="6">
        <v>6.55</v>
      </c>
      <c r="M80" s="38">
        <v>8.87</v>
      </c>
      <c r="N80" s="38">
        <v>11.68</v>
      </c>
      <c r="O80" s="38">
        <v>15.07</v>
      </c>
      <c r="P80" s="53" t="s">
        <v>22</v>
      </c>
      <c r="Q80" s="53" t="s">
        <v>22</v>
      </c>
      <c r="R80" s="6">
        <v>0.42</v>
      </c>
      <c r="S80" s="1" t="s">
        <v>116</v>
      </c>
      <c r="T80" s="1" t="s">
        <v>261</v>
      </c>
      <c r="U80" s="15" t="s">
        <v>271</v>
      </c>
    </row>
    <row r="81" spans="2:21" ht="12.75">
      <c r="B81" s="4">
        <v>40533</v>
      </c>
      <c r="C81" s="1" t="s">
        <v>58</v>
      </c>
      <c r="D81" s="1" t="s">
        <v>46</v>
      </c>
      <c r="E81" s="1" t="s">
        <v>251</v>
      </c>
      <c r="F81" s="52">
        <v>0.008</v>
      </c>
      <c r="H81" s="6">
        <v>1.19</v>
      </c>
      <c r="I81" s="6">
        <v>2.34</v>
      </c>
      <c r="J81" s="6">
        <v>3.51</v>
      </c>
      <c r="K81" s="6">
        <v>4.97</v>
      </c>
      <c r="L81" s="6">
        <v>7</v>
      </c>
      <c r="M81" s="38">
        <v>9.77</v>
      </c>
      <c r="N81" s="38">
        <v>13.28</v>
      </c>
      <c r="O81" s="38">
        <v>18.08</v>
      </c>
      <c r="P81" s="53" t="s">
        <v>22</v>
      </c>
      <c r="Q81" s="53" t="s">
        <v>22</v>
      </c>
      <c r="R81" s="6">
        <v>0.41</v>
      </c>
      <c r="S81" s="1" t="s">
        <v>264</v>
      </c>
      <c r="T81" s="1" t="s">
        <v>265</v>
      </c>
      <c r="U81" s="15" t="s">
        <v>263</v>
      </c>
    </row>
    <row r="82" spans="2:21" ht="12.75">
      <c r="B82" s="4">
        <v>40533</v>
      </c>
      <c r="C82" s="1" t="s">
        <v>58</v>
      </c>
      <c r="D82" s="1" t="s">
        <v>46</v>
      </c>
      <c r="E82" s="1" t="s">
        <v>251</v>
      </c>
      <c r="F82" s="52">
        <v>0.008</v>
      </c>
      <c r="H82" s="6">
        <v>0.94</v>
      </c>
      <c r="I82" s="6">
        <v>1.87</v>
      </c>
      <c r="J82" s="6">
        <v>2.97</v>
      </c>
      <c r="K82" s="6">
        <v>4.32</v>
      </c>
      <c r="L82" s="6">
        <v>6.16</v>
      </c>
      <c r="M82" s="38">
        <v>8.55</v>
      </c>
      <c r="N82" s="38">
        <v>11.5</v>
      </c>
      <c r="O82" s="38">
        <v>15.13</v>
      </c>
      <c r="P82" s="53" t="s">
        <v>22</v>
      </c>
      <c r="Q82" s="53" t="s">
        <v>22</v>
      </c>
      <c r="R82" s="6">
        <v>0.5</v>
      </c>
      <c r="S82" s="1" t="s">
        <v>255</v>
      </c>
      <c r="T82" s="1" t="s">
        <v>266</v>
      </c>
      <c r="U82" s="15" t="s">
        <v>263</v>
      </c>
    </row>
    <row r="83" spans="2:21" ht="12.75">
      <c r="B83" s="4">
        <v>40533</v>
      </c>
      <c r="C83" s="1" t="s">
        <v>58</v>
      </c>
      <c r="D83" s="1" t="s">
        <v>46</v>
      </c>
      <c r="E83" s="1" t="s">
        <v>251</v>
      </c>
      <c r="F83" s="52">
        <v>0.008</v>
      </c>
      <c r="H83" s="6">
        <v>0.93</v>
      </c>
      <c r="I83" s="6">
        <v>1.85</v>
      </c>
      <c r="J83" s="6">
        <v>2.94</v>
      </c>
      <c r="K83" s="6">
        <v>4.25</v>
      </c>
      <c r="L83" s="6">
        <v>6.02</v>
      </c>
      <c r="M83" s="38">
        <v>8.3</v>
      </c>
      <c r="N83" s="38">
        <v>11.12</v>
      </c>
      <c r="O83" s="38">
        <v>14.43</v>
      </c>
      <c r="P83" s="53" t="s">
        <v>22</v>
      </c>
      <c r="Q83" s="53" t="s">
        <v>22</v>
      </c>
      <c r="R83" s="6">
        <v>0.5</v>
      </c>
      <c r="S83" s="1" t="s">
        <v>267</v>
      </c>
      <c r="T83" s="1" t="s">
        <v>268</v>
      </c>
      <c r="U83" s="15" t="s">
        <v>263</v>
      </c>
    </row>
    <row r="84" spans="2:21" ht="12.75">
      <c r="B84" s="59" t="s">
        <v>64</v>
      </c>
      <c r="H84" s="115" t="s">
        <v>270</v>
      </c>
      <c r="U84" s="18" t="s">
        <v>269</v>
      </c>
    </row>
    <row r="87" ht="12.75">
      <c r="U87" s="116" t="s">
        <v>292</v>
      </c>
    </row>
    <row r="88" spans="2:21" ht="12.75">
      <c r="B88" s="4">
        <v>40607</v>
      </c>
      <c r="C88" s="1" t="s">
        <v>45</v>
      </c>
      <c r="D88" s="1" t="s">
        <v>46</v>
      </c>
      <c r="E88" s="1" t="s">
        <v>223</v>
      </c>
      <c r="F88" s="52">
        <v>0.008</v>
      </c>
      <c r="H88" s="120">
        <v>0.91</v>
      </c>
      <c r="I88" s="120">
        <v>1.77</v>
      </c>
      <c r="J88" s="120">
        <v>2.87</v>
      </c>
      <c r="K88" s="120">
        <v>4.15</v>
      </c>
      <c r="L88" s="120">
        <v>5.9</v>
      </c>
      <c r="M88" s="120">
        <v>8.2</v>
      </c>
      <c r="N88" s="120">
        <v>11.22</v>
      </c>
      <c r="O88" s="120">
        <v>14.69</v>
      </c>
      <c r="P88" s="120" t="s">
        <v>22</v>
      </c>
      <c r="Q88" s="120" t="s">
        <v>22</v>
      </c>
      <c r="R88" s="120">
        <v>0.55</v>
      </c>
      <c r="S88" s="121" t="s">
        <v>278</v>
      </c>
      <c r="T88" s="121" t="s">
        <v>279</v>
      </c>
      <c r="U88" s="122" t="s">
        <v>287</v>
      </c>
    </row>
    <row r="89" spans="2:21" ht="12.75">
      <c r="B89" s="4">
        <v>40607</v>
      </c>
      <c r="C89" s="1" t="s">
        <v>45</v>
      </c>
      <c r="D89" s="1" t="s">
        <v>46</v>
      </c>
      <c r="E89" s="1" t="s">
        <v>223</v>
      </c>
      <c r="F89" s="52">
        <v>0.008</v>
      </c>
      <c r="H89" s="6">
        <v>0.9</v>
      </c>
      <c r="I89" s="6">
        <v>1.72</v>
      </c>
      <c r="J89" s="6">
        <v>2.74</v>
      </c>
      <c r="K89" s="6">
        <v>3.96</v>
      </c>
      <c r="L89" s="6">
        <v>5.61</v>
      </c>
      <c r="M89" s="38">
        <v>7.76</v>
      </c>
      <c r="N89" s="38">
        <v>10.42</v>
      </c>
      <c r="O89" s="38">
        <v>13.48</v>
      </c>
      <c r="P89" s="53">
        <v>17.23</v>
      </c>
      <c r="Q89" s="53" t="s">
        <v>22</v>
      </c>
      <c r="R89" s="6">
        <v>0.57</v>
      </c>
      <c r="S89" s="1" t="s">
        <v>280</v>
      </c>
      <c r="T89" s="1" t="s">
        <v>281</v>
      </c>
      <c r="U89" s="15" t="s">
        <v>288</v>
      </c>
    </row>
    <row r="90" spans="2:21" ht="12.75">
      <c r="B90" s="4">
        <v>40607</v>
      </c>
      <c r="C90" s="1" t="s">
        <v>45</v>
      </c>
      <c r="D90" s="1" t="s">
        <v>46</v>
      </c>
      <c r="E90" s="1" t="s">
        <v>223</v>
      </c>
      <c r="F90" s="52">
        <v>0.008</v>
      </c>
      <c r="H90" s="6">
        <v>0.83</v>
      </c>
      <c r="I90" s="6">
        <v>1.61</v>
      </c>
      <c r="J90" s="6">
        <v>2.63</v>
      </c>
      <c r="K90" s="6">
        <v>3.86</v>
      </c>
      <c r="L90" s="6">
        <v>5.52</v>
      </c>
      <c r="M90" s="38">
        <v>7.67</v>
      </c>
      <c r="N90" s="38">
        <v>10.3</v>
      </c>
      <c r="O90" s="38">
        <v>13.27</v>
      </c>
      <c r="P90" s="53">
        <v>17.03</v>
      </c>
      <c r="Q90" s="53" t="s">
        <v>22</v>
      </c>
      <c r="R90" s="6">
        <v>0.59</v>
      </c>
      <c r="S90" s="1" t="s">
        <v>246</v>
      </c>
      <c r="T90" s="1" t="s">
        <v>282</v>
      </c>
      <c r="U90" s="15" t="s">
        <v>288</v>
      </c>
    </row>
    <row r="91" spans="2:21" ht="12.75">
      <c r="B91" s="59" t="s">
        <v>64</v>
      </c>
      <c r="H91" s="62">
        <f>AVERAGE(H89:H90)</f>
        <v>0.865</v>
      </c>
      <c r="I91" s="62">
        <f aca="true" t="shared" si="11" ref="I91:R91">AVERAGE(I89:I90)</f>
        <v>1.665</v>
      </c>
      <c r="J91" s="62">
        <f t="shared" si="11"/>
        <v>2.685</v>
      </c>
      <c r="K91" s="62">
        <f t="shared" si="11"/>
        <v>3.91</v>
      </c>
      <c r="L91" s="62">
        <f t="shared" si="11"/>
        <v>5.5649999999999995</v>
      </c>
      <c r="M91" s="62">
        <f t="shared" si="11"/>
        <v>7.715</v>
      </c>
      <c r="N91" s="62">
        <f t="shared" si="11"/>
        <v>10.36</v>
      </c>
      <c r="O91" s="62">
        <f t="shared" si="11"/>
        <v>13.375</v>
      </c>
      <c r="P91" s="62">
        <f t="shared" si="11"/>
        <v>17.130000000000003</v>
      </c>
      <c r="Q91" s="62" t="s">
        <v>22</v>
      </c>
      <c r="R91" s="62">
        <f t="shared" si="11"/>
        <v>0.58</v>
      </c>
      <c r="U91" s="18" t="s">
        <v>289</v>
      </c>
    </row>
    <row r="94" spans="2:21" ht="12.75">
      <c r="B94" s="4">
        <v>40656</v>
      </c>
      <c r="C94" s="1" t="s">
        <v>97</v>
      </c>
      <c r="D94" s="1" t="s">
        <v>46</v>
      </c>
      <c r="E94" s="1" t="s">
        <v>322</v>
      </c>
      <c r="F94" s="5">
        <v>0.008</v>
      </c>
      <c r="H94" s="6">
        <v>0.78</v>
      </c>
      <c r="I94" s="6">
        <v>1.56</v>
      </c>
      <c r="J94" s="6">
        <v>2.61</v>
      </c>
      <c r="K94" s="6">
        <v>3.89</v>
      </c>
      <c r="L94" s="6">
        <v>5.62</v>
      </c>
      <c r="M94" s="38">
        <v>7.78</v>
      </c>
      <c r="N94" s="38">
        <v>10.65</v>
      </c>
      <c r="O94" s="38">
        <v>13.5</v>
      </c>
      <c r="P94" s="224" t="s">
        <v>22</v>
      </c>
      <c r="Q94" s="224" t="s">
        <v>22</v>
      </c>
      <c r="R94" s="224" t="s">
        <v>22</v>
      </c>
      <c r="S94" s="224" t="s">
        <v>22</v>
      </c>
      <c r="T94" s="224" t="s">
        <v>22</v>
      </c>
      <c r="U94" s="15" t="s">
        <v>323</v>
      </c>
    </row>
    <row r="95" spans="2:21" ht="12.75">
      <c r="B95" s="4">
        <v>40656</v>
      </c>
      <c r="C95" s="1" t="s">
        <v>97</v>
      </c>
      <c r="D95" s="1" t="s">
        <v>46</v>
      </c>
      <c r="E95" s="1" t="s">
        <v>322</v>
      </c>
      <c r="F95" s="31">
        <v>0.007</v>
      </c>
      <c r="H95" s="6">
        <v>0.64</v>
      </c>
      <c r="I95" s="6">
        <v>1.44</v>
      </c>
      <c r="J95" s="6">
        <v>2.49</v>
      </c>
      <c r="K95" s="6">
        <v>3.83</v>
      </c>
      <c r="L95" s="6">
        <v>5.55</v>
      </c>
      <c r="M95" s="38">
        <v>7.81</v>
      </c>
      <c r="N95" s="38">
        <v>10.45</v>
      </c>
      <c r="O95" s="38">
        <v>13.57</v>
      </c>
      <c r="P95" s="224" t="s">
        <v>22</v>
      </c>
      <c r="Q95" s="224" t="s">
        <v>22</v>
      </c>
      <c r="R95" s="224" t="s">
        <v>22</v>
      </c>
      <c r="S95" s="224" t="s">
        <v>22</v>
      </c>
      <c r="T95" s="224" t="s">
        <v>22</v>
      </c>
      <c r="U95" s="15" t="s">
        <v>321</v>
      </c>
    </row>
    <row r="96" spans="2:21" ht="12.75">
      <c r="B96" s="4">
        <v>40656</v>
      </c>
      <c r="C96" s="1" t="s">
        <v>97</v>
      </c>
      <c r="D96" s="1" t="s">
        <v>46</v>
      </c>
      <c r="E96" s="1" t="s">
        <v>322</v>
      </c>
      <c r="F96" s="5">
        <v>0.008</v>
      </c>
      <c r="H96" s="6">
        <v>0.76</v>
      </c>
      <c r="I96" s="6">
        <v>1.54</v>
      </c>
      <c r="J96" s="6">
        <v>2.6</v>
      </c>
      <c r="K96" s="6">
        <v>3.99</v>
      </c>
      <c r="L96" s="6">
        <v>5.7</v>
      </c>
      <c r="M96" s="38">
        <v>7.91</v>
      </c>
      <c r="N96" s="38">
        <v>10.57</v>
      </c>
      <c r="O96" s="38">
        <v>13.75</v>
      </c>
      <c r="P96" s="224" t="s">
        <v>22</v>
      </c>
      <c r="Q96" s="224" t="s">
        <v>22</v>
      </c>
      <c r="R96" s="224" t="s">
        <v>22</v>
      </c>
      <c r="S96" s="224" t="s">
        <v>22</v>
      </c>
      <c r="T96" s="224" t="s">
        <v>22</v>
      </c>
      <c r="U96" s="225" t="s">
        <v>324</v>
      </c>
    </row>
    <row r="97" spans="2:15" ht="12.75">
      <c r="B97" s="59" t="s">
        <v>64</v>
      </c>
      <c r="H97" s="62">
        <f>AVERAGE(H94:H96)</f>
        <v>0.7266666666666666</v>
      </c>
      <c r="I97" s="62">
        <f aca="true" t="shared" si="12" ref="I97:O97">AVERAGE(I94:I96)</f>
        <v>1.5133333333333334</v>
      </c>
      <c r="J97" s="62">
        <f t="shared" si="12"/>
        <v>2.5666666666666664</v>
      </c>
      <c r="K97" s="62">
        <f t="shared" si="12"/>
        <v>3.9033333333333338</v>
      </c>
      <c r="L97" s="62">
        <f t="shared" si="12"/>
        <v>5.623333333333334</v>
      </c>
      <c r="M97" s="62">
        <f t="shared" si="12"/>
        <v>7.833333333333333</v>
      </c>
      <c r="N97" s="62">
        <f t="shared" si="12"/>
        <v>10.556666666666667</v>
      </c>
      <c r="O97" s="62">
        <f t="shared" si="12"/>
        <v>13.606666666666667</v>
      </c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  <ignoredErrors>
    <ignoredError sqref="P5" numberStoredAsText="1"/>
    <ignoredError sqref="H91:R9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workbookViewId="0" topLeftCell="A1">
      <pane ySplit="5" topLeftCell="BM6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0.85546875" style="0" customWidth="1"/>
    <col min="2" max="2" width="10.140625" style="1" bestFit="1" customWidth="1"/>
    <col min="3" max="3" width="7.8515625" style="1" bestFit="1" customWidth="1"/>
    <col min="4" max="4" width="6.421875" style="1" customWidth="1"/>
    <col min="5" max="5" width="5.57421875" style="1" bestFit="1" customWidth="1"/>
    <col min="6" max="6" width="6.140625" style="5" bestFit="1" customWidth="1"/>
    <col min="7" max="7" width="3.28125" style="1" customWidth="1"/>
    <col min="8" max="12" width="5.7109375" style="6" customWidth="1"/>
    <col min="13" max="13" width="6.28125" style="38" customWidth="1"/>
    <col min="14" max="15" width="5.7109375" style="38" customWidth="1"/>
    <col min="16" max="17" width="5.7109375" style="6" customWidth="1"/>
    <col min="18" max="18" width="7.28125" style="6" bestFit="1" customWidth="1"/>
    <col min="19" max="19" width="7.28125" style="1" bestFit="1" customWidth="1"/>
    <col min="20" max="20" width="8.140625" style="1" bestFit="1" customWidth="1"/>
    <col min="21" max="21" width="36.57421875" style="15" customWidth="1"/>
  </cols>
  <sheetData>
    <row r="2" ht="12.75">
      <c r="C2" s="82" t="s">
        <v>143</v>
      </c>
    </row>
    <row r="3" spans="14:17" ht="12.75">
      <c r="N3" s="113"/>
      <c r="P3" s="114"/>
      <c r="Q3" s="114"/>
    </row>
    <row r="4" spans="3:17" ht="12.75">
      <c r="C4" s="1" t="s">
        <v>11</v>
      </c>
      <c r="D4" s="1" t="s">
        <v>26</v>
      </c>
      <c r="E4" s="1" t="s">
        <v>28</v>
      </c>
      <c r="F4" s="5" t="s">
        <v>19</v>
      </c>
      <c r="P4" s="114"/>
      <c r="Q4" s="114"/>
    </row>
    <row r="5" spans="2:21" ht="13.5" thickBot="1">
      <c r="B5" s="2" t="s">
        <v>0</v>
      </c>
      <c r="C5" s="2" t="s">
        <v>10</v>
      </c>
      <c r="D5" s="2" t="s">
        <v>27</v>
      </c>
      <c r="E5" s="2" t="s">
        <v>29</v>
      </c>
      <c r="F5" s="56" t="s">
        <v>21</v>
      </c>
      <c r="G5" s="2"/>
      <c r="H5" s="117">
        <v>10</v>
      </c>
      <c r="I5" s="117">
        <v>20</v>
      </c>
      <c r="J5" s="117">
        <v>30</v>
      </c>
      <c r="K5" s="117">
        <v>40</v>
      </c>
      <c r="L5" s="117">
        <v>50</v>
      </c>
      <c r="M5" s="117">
        <v>60</v>
      </c>
      <c r="N5" s="117">
        <v>70</v>
      </c>
      <c r="O5" s="117">
        <v>80</v>
      </c>
      <c r="P5" s="118">
        <v>90</v>
      </c>
      <c r="Q5" s="117">
        <v>100</v>
      </c>
      <c r="R5" s="7" t="s">
        <v>48</v>
      </c>
      <c r="S5" s="2" t="s">
        <v>48</v>
      </c>
      <c r="T5" s="2" t="s">
        <v>48</v>
      </c>
      <c r="U5" s="65" t="s">
        <v>12</v>
      </c>
    </row>
    <row r="6" spans="2:17" ht="12.75">
      <c r="B6" s="48"/>
      <c r="C6" s="48"/>
      <c r="D6" s="48"/>
      <c r="E6" s="48"/>
      <c r="F6" s="49"/>
      <c r="G6" s="48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21" ht="12.75">
      <c r="B7" s="4">
        <v>38527</v>
      </c>
      <c r="C7" s="1" t="s">
        <v>31</v>
      </c>
      <c r="D7" s="51" t="s">
        <v>46</v>
      </c>
      <c r="E7" s="1" t="s">
        <v>144</v>
      </c>
      <c r="F7" s="52">
        <v>0.008</v>
      </c>
      <c r="H7" s="6">
        <v>1.11</v>
      </c>
      <c r="I7" s="6">
        <v>2.25</v>
      </c>
      <c r="J7" s="6">
        <v>3.6</v>
      </c>
      <c r="K7" s="6">
        <v>5.19</v>
      </c>
      <c r="L7" s="6">
        <v>7.34</v>
      </c>
      <c r="M7" s="38">
        <v>10.24</v>
      </c>
      <c r="N7" s="38">
        <v>13.81</v>
      </c>
      <c r="O7" s="38">
        <v>17.96</v>
      </c>
      <c r="P7" s="6">
        <v>24.15</v>
      </c>
      <c r="Q7" s="6">
        <v>33.12</v>
      </c>
      <c r="R7" s="6">
        <v>0.42</v>
      </c>
      <c r="S7" s="6" t="s">
        <v>49</v>
      </c>
      <c r="T7" s="6" t="s">
        <v>145</v>
      </c>
      <c r="U7" s="15" t="s">
        <v>147</v>
      </c>
    </row>
    <row r="8" spans="2:21" ht="12.75">
      <c r="B8" s="4">
        <v>38527</v>
      </c>
      <c r="C8" s="1" t="s">
        <v>31</v>
      </c>
      <c r="D8" s="51" t="s">
        <v>46</v>
      </c>
      <c r="E8" s="1" t="s">
        <v>144</v>
      </c>
      <c r="F8" s="52">
        <v>0.008</v>
      </c>
      <c r="H8" s="6">
        <v>1.06</v>
      </c>
      <c r="I8" s="6">
        <v>2.16</v>
      </c>
      <c r="J8" s="6">
        <v>3.52</v>
      </c>
      <c r="K8" s="6">
        <v>5.09</v>
      </c>
      <c r="L8" s="6">
        <v>7.23</v>
      </c>
      <c r="M8" s="38">
        <v>10.14</v>
      </c>
      <c r="N8" s="38">
        <v>13.71</v>
      </c>
      <c r="O8" s="38">
        <v>17.85</v>
      </c>
      <c r="P8" s="6">
        <v>23.74</v>
      </c>
      <c r="Q8" s="6">
        <v>31.86</v>
      </c>
      <c r="R8" s="6">
        <v>0.44</v>
      </c>
      <c r="S8" s="6" t="s">
        <v>51</v>
      </c>
      <c r="T8" s="6" t="s">
        <v>52</v>
      </c>
      <c r="U8" s="15" t="s">
        <v>146</v>
      </c>
    </row>
    <row r="9" spans="2:21" ht="12.75">
      <c r="B9" s="59" t="s">
        <v>64</v>
      </c>
      <c r="H9" s="62">
        <f aca="true" t="shared" si="0" ref="H9:R9">AVERAGE(H7:H8)</f>
        <v>1.085</v>
      </c>
      <c r="I9" s="62">
        <f t="shared" si="0"/>
        <v>2.205</v>
      </c>
      <c r="J9" s="62">
        <f t="shared" si="0"/>
        <v>3.56</v>
      </c>
      <c r="K9" s="62">
        <f t="shared" si="0"/>
        <v>5.140000000000001</v>
      </c>
      <c r="L9" s="62">
        <f t="shared" si="0"/>
        <v>7.285</v>
      </c>
      <c r="M9" s="62">
        <f t="shared" si="0"/>
        <v>10.190000000000001</v>
      </c>
      <c r="N9" s="62">
        <f t="shared" si="0"/>
        <v>13.760000000000002</v>
      </c>
      <c r="O9" s="62">
        <f t="shared" si="0"/>
        <v>17.905</v>
      </c>
      <c r="P9" s="62">
        <f t="shared" si="0"/>
        <v>23.945</v>
      </c>
      <c r="Q9" s="62">
        <f t="shared" si="0"/>
        <v>32.489999999999995</v>
      </c>
      <c r="R9" s="62">
        <f t="shared" si="0"/>
        <v>0.43</v>
      </c>
      <c r="S9" s="6"/>
      <c r="T9" s="6"/>
      <c r="U9" s="18" t="s">
        <v>273</v>
      </c>
    </row>
    <row r="10" spans="19:20" ht="12.75">
      <c r="S10" s="6"/>
      <c r="T10" s="6"/>
    </row>
    <row r="11" spans="19:20" ht="12.75">
      <c r="S11" s="6"/>
      <c r="T11" s="6"/>
    </row>
    <row r="12" spans="2:21" ht="12.75">
      <c r="B12" s="4">
        <v>38537</v>
      </c>
      <c r="C12" s="1" t="s">
        <v>96</v>
      </c>
      <c r="D12" s="51" t="s">
        <v>46</v>
      </c>
      <c r="E12" s="1" t="s">
        <v>215</v>
      </c>
      <c r="F12" s="52">
        <v>0.008</v>
      </c>
      <c r="H12" s="6">
        <v>0.95</v>
      </c>
      <c r="I12" s="6">
        <v>1.9</v>
      </c>
      <c r="J12" s="6">
        <v>3.1</v>
      </c>
      <c r="K12" s="6">
        <v>4.53</v>
      </c>
      <c r="L12" s="6">
        <v>6.47</v>
      </c>
      <c r="M12" s="38">
        <v>9.08</v>
      </c>
      <c r="N12" s="38">
        <v>12.32</v>
      </c>
      <c r="O12" s="38">
        <v>15.99</v>
      </c>
      <c r="P12" s="6">
        <v>21.35</v>
      </c>
      <c r="Q12" s="6">
        <v>28.71</v>
      </c>
      <c r="R12" s="6">
        <v>0.5</v>
      </c>
      <c r="S12" s="6" t="s">
        <v>179</v>
      </c>
      <c r="T12" s="6" t="s">
        <v>180</v>
      </c>
      <c r="U12" s="83" t="s">
        <v>275</v>
      </c>
    </row>
    <row r="13" spans="2:21" ht="12.75">
      <c r="B13" s="4">
        <v>38537</v>
      </c>
      <c r="C13" s="1" t="s">
        <v>96</v>
      </c>
      <c r="D13" s="51" t="s">
        <v>46</v>
      </c>
      <c r="E13" s="1" t="s">
        <v>215</v>
      </c>
      <c r="F13" s="52">
        <v>0.008</v>
      </c>
      <c r="H13" s="6">
        <v>0.91</v>
      </c>
      <c r="I13" s="6">
        <v>1.86</v>
      </c>
      <c r="J13" s="6">
        <v>3.12</v>
      </c>
      <c r="K13" s="6">
        <v>4.57</v>
      </c>
      <c r="L13" s="6">
        <v>6.54</v>
      </c>
      <c r="M13" s="38">
        <v>9.28</v>
      </c>
      <c r="N13" s="38">
        <v>12.63</v>
      </c>
      <c r="O13" s="38">
        <v>16.48</v>
      </c>
      <c r="P13" s="6">
        <v>22.24</v>
      </c>
      <c r="Q13" s="6">
        <v>30.32</v>
      </c>
      <c r="R13" s="6">
        <v>0.51</v>
      </c>
      <c r="S13" s="6" t="s">
        <v>179</v>
      </c>
      <c r="T13" s="6" t="s">
        <v>183</v>
      </c>
      <c r="U13" s="15" t="s">
        <v>184</v>
      </c>
    </row>
    <row r="14" spans="2:21" ht="12.75">
      <c r="B14" s="4">
        <v>38537</v>
      </c>
      <c r="C14" s="1" t="s">
        <v>96</v>
      </c>
      <c r="D14" s="51" t="s">
        <v>46</v>
      </c>
      <c r="E14" s="1" t="s">
        <v>215</v>
      </c>
      <c r="F14" s="52">
        <v>0.008</v>
      </c>
      <c r="H14" s="6">
        <v>0.95</v>
      </c>
      <c r="I14" s="6">
        <v>1.91</v>
      </c>
      <c r="J14" s="6">
        <v>3.16</v>
      </c>
      <c r="K14" s="6">
        <v>4.59</v>
      </c>
      <c r="L14" s="6">
        <v>6.57</v>
      </c>
      <c r="M14" s="38">
        <v>9.29</v>
      </c>
      <c r="N14" s="38">
        <v>12.66</v>
      </c>
      <c r="O14" s="38">
        <v>16.55</v>
      </c>
      <c r="P14" s="6">
        <v>21.87</v>
      </c>
      <c r="Q14" s="6">
        <v>30.06</v>
      </c>
      <c r="R14" s="6">
        <v>0.5</v>
      </c>
      <c r="S14" s="6" t="s">
        <v>181</v>
      </c>
      <c r="T14" s="6" t="s">
        <v>182</v>
      </c>
      <c r="U14" s="18" t="s">
        <v>276</v>
      </c>
    </row>
    <row r="15" spans="2:20" ht="12.75">
      <c r="B15" s="59" t="s">
        <v>64</v>
      </c>
      <c r="H15" s="62">
        <f>AVERAGE(H12:H14)</f>
        <v>0.9366666666666665</v>
      </c>
      <c r="I15" s="62">
        <f aca="true" t="shared" si="1" ref="I15:R15">AVERAGE(I12:I14)</f>
        <v>1.89</v>
      </c>
      <c r="J15" s="62">
        <f t="shared" si="1"/>
        <v>3.126666666666667</v>
      </c>
      <c r="K15" s="62">
        <f t="shared" si="1"/>
        <v>4.5633333333333335</v>
      </c>
      <c r="L15" s="62">
        <f t="shared" si="1"/>
        <v>6.526666666666666</v>
      </c>
      <c r="M15" s="62">
        <f t="shared" si="1"/>
        <v>9.216666666666667</v>
      </c>
      <c r="N15" s="62">
        <f t="shared" si="1"/>
        <v>12.536666666666667</v>
      </c>
      <c r="O15" s="62">
        <f t="shared" si="1"/>
        <v>16.34</v>
      </c>
      <c r="P15" s="62">
        <f t="shared" si="1"/>
        <v>21.820000000000004</v>
      </c>
      <c r="Q15" s="62">
        <f t="shared" si="1"/>
        <v>29.69666666666667</v>
      </c>
      <c r="R15" s="62">
        <f t="shared" si="1"/>
        <v>0.5033333333333333</v>
      </c>
      <c r="S15" s="6"/>
      <c r="T15" s="6"/>
    </row>
    <row r="16" spans="19:20" ht="12.75">
      <c r="S16" s="6"/>
      <c r="T16" s="6"/>
    </row>
    <row r="17" spans="2:21" ht="12.75">
      <c r="B17" s="4">
        <v>39468</v>
      </c>
      <c r="C17" s="1" t="s">
        <v>213</v>
      </c>
      <c r="D17" s="1" t="s">
        <v>214</v>
      </c>
      <c r="E17" s="1" t="s">
        <v>223</v>
      </c>
      <c r="F17" s="52">
        <v>0.008</v>
      </c>
      <c r="H17" s="6">
        <v>0.9</v>
      </c>
      <c r="I17" s="6">
        <v>1.8</v>
      </c>
      <c r="J17" s="6">
        <v>3.03</v>
      </c>
      <c r="K17" s="6">
        <v>4.49</v>
      </c>
      <c r="L17" s="6">
        <v>6.49</v>
      </c>
      <c r="M17" s="38">
        <v>9.22</v>
      </c>
      <c r="N17" s="38">
        <v>12.51</v>
      </c>
      <c r="O17" s="38">
        <v>16.28</v>
      </c>
      <c r="P17" s="6">
        <v>22.26</v>
      </c>
      <c r="Q17" s="6">
        <v>30.14</v>
      </c>
      <c r="R17" s="6">
        <v>0.53</v>
      </c>
      <c r="S17" s="1" t="s">
        <v>226</v>
      </c>
      <c r="T17" s="1" t="s">
        <v>227</v>
      </c>
      <c r="U17" s="83" t="s">
        <v>224</v>
      </c>
    </row>
    <row r="18" spans="2:20" ht="12.75">
      <c r="B18" s="4">
        <v>39468</v>
      </c>
      <c r="C18" s="1" t="s">
        <v>213</v>
      </c>
      <c r="D18" s="1" t="s">
        <v>214</v>
      </c>
      <c r="E18" s="1" t="s">
        <v>223</v>
      </c>
      <c r="F18" s="52">
        <v>0.008</v>
      </c>
      <c r="H18" s="6">
        <v>1.06</v>
      </c>
      <c r="I18" s="6">
        <v>2.04</v>
      </c>
      <c r="J18" s="6">
        <v>3.28</v>
      </c>
      <c r="K18" s="6">
        <v>4.73</v>
      </c>
      <c r="L18" s="6">
        <v>6.69</v>
      </c>
      <c r="M18" s="38">
        <v>9.4</v>
      </c>
      <c r="N18" s="38">
        <v>12.61</v>
      </c>
      <c r="O18" s="38">
        <v>16.32</v>
      </c>
      <c r="P18" s="6">
        <v>21.98</v>
      </c>
      <c r="Q18" s="6">
        <v>29.58</v>
      </c>
      <c r="R18" s="6">
        <v>0.47</v>
      </c>
      <c r="S18" s="1" t="s">
        <v>228</v>
      </c>
      <c r="T18" s="1" t="s">
        <v>229</v>
      </c>
    </row>
    <row r="19" spans="2:21" ht="12.75">
      <c r="B19" s="4">
        <v>39468</v>
      </c>
      <c r="C19" s="1" t="s">
        <v>213</v>
      </c>
      <c r="D19" s="1" t="s">
        <v>214</v>
      </c>
      <c r="E19" s="1" t="s">
        <v>223</v>
      </c>
      <c r="F19" s="52">
        <v>0.008</v>
      </c>
      <c r="H19" s="6">
        <v>1.08</v>
      </c>
      <c r="I19" s="6">
        <v>2.04</v>
      </c>
      <c r="J19" s="6">
        <v>3.27</v>
      </c>
      <c r="K19" s="6">
        <v>4.7</v>
      </c>
      <c r="L19" s="6">
        <v>6.66</v>
      </c>
      <c r="M19" s="38">
        <v>9.27</v>
      </c>
      <c r="N19" s="38">
        <v>12.5</v>
      </c>
      <c r="O19" s="38">
        <v>16.23</v>
      </c>
      <c r="P19" s="6">
        <v>21.37</v>
      </c>
      <c r="Q19" s="6">
        <v>28.71</v>
      </c>
      <c r="R19" s="6">
        <v>0.48</v>
      </c>
      <c r="S19" s="1" t="s">
        <v>230</v>
      </c>
      <c r="T19" s="1" t="s">
        <v>231</v>
      </c>
      <c r="U19" s="111" t="s">
        <v>274</v>
      </c>
    </row>
    <row r="20" spans="2:18" ht="12.75">
      <c r="B20" s="59" t="s">
        <v>64</v>
      </c>
      <c r="H20" s="62">
        <f aca="true" t="shared" si="2" ref="H20:R20">AVERAGE(H17:H19)</f>
        <v>1.0133333333333334</v>
      </c>
      <c r="I20" s="62">
        <f t="shared" si="2"/>
        <v>1.96</v>
      </c>
      <c r="J20" s="62">
        <f t="shared" si="2"/>
        <v>3.1933333333333334</v>
      </c>
      <c r="K20" s="62">
        <f t="shared" si="2"/>
        <v>4.640000000000001</v>
      </c>
      <c r="L20" s="62">
        <f t="shared" si="2"/>
        <v>6.613333333333333</v>
      </c>
      <c r="M20" s="62">
        <f t="shared" si="2"/>
        <v>9.296666666666667</v>
      </c>
      <c r="N20" s="62">
        <f t="shared" si="2"/>
        <v>12.54</v>
      </c>
      <c r="O20" s="62">
        <f t="shared" si="2"/>
        <v>16.276666666666667</v>
      </c>
      <c r="P20" s="62">
        <f t="shared" si="2"/>
        <v>21.87</v>
      </c>
      <c r="Q20" s="62">
        <f t="shared" si="2"/>
        <v>29.47666666666667</v>
      </c>
      <c r="R20" s="62">
        <f t="shared" si="2"/>
        <v>0.49333333333333335</v>
      </c>
    </row>
    <row r="21" spans="19:20" ht="12.75">
      <c r="S21" s="6"/>
      <c r="T21" s="6"/>
    </row>
    <row r="22" spans="2:21" ht="12.75">
      <c r="B22" s="4">
        <v>40533</v>
      </c>
      <c r="C22" s="1" t="s">
        <v>58</v>
      </c>
      <c r="D22" s="1" t="s">
        <v>46</v>
      </c>
      <c r="E22" s="1" t="s">
        <v>251</v>
      </c>
      <c r="F22" s="52">
        <v>0.008</v>
      </c>
      <c r="H22" s="6">
        <v>1.12</v>
      </c>
      <c r="I22" s="6">
        <v>2.28</v>
      </c>
      <c r="J22" s="6">
        <v>3.42</v>
      </c>
      <c r="K22" s="6">
        <v>4.76</v>
      </c>
      <c r="L22" s="6">
        <v>6.55</v>
      </c>
      <c r="M22" s="38">
        <v>8.87</v>
      </c>
      <c r="N22" s="38">
        <v>11.68</v>
      </c>
      <c r="O22" s="38">
        <v>15.07</v>
      </c>
      <c r="P22" s="53" t="s">
        <v>22</v>
      </c>
      <c r="Q22" s="53" t="s">
        <v>22</v>
      </c>
      <c r="R22" s="6">
        <v>0.42</v>
      </c>
      <c r="S22" s="1" t="s">
        <v>116</v>
      </c>
      <c r="T22" s="1" t="s">
        <v>261</v>
      </c>
      <c r="U22" s="119" t="s">
        <v>277</v>
      </c>
    </row>
    <row r="23" spans="2:21" ht="12.75">
      <c r="B23" s="4">
        <v>40533</v>
      </c>
      <c r="C23" s="1" t="s">
        <v>58</v>
      </c>
      <c r="D23" s="1" t="s">
        <v>46</v>
      </c>
      <c r="E23" s="1" t="s">
        <v>251</v>
      </c>
      <c r="F23" s="52">
        <v>0.008</v>
      </c>
      <c r="H23" s="6">
        <v>0.94</v>
      </c>
      <c r="I23" s="6">
        <v>1.87</v>
      </c>
      <c r="J23" s="6">
        <v>2.97</v>
      </c>
      <c r="K23" s="6">
        <v>4.32</v>
      </c>
      <c r="L23" s="6">
        <v>6.16</v>
      </c>
      <c r="M23" s="38">
        <v>8.55</v>
      </c>
      <c r="N23" s="38">
        <v>11.5</v>
      </c>
      <c r="O23" s="38">
        <v>15.13</v>
      </c>
      <c r="P23" s="53" t="s">
        <v>22</v>
      </c>
      <c r="Q23" s="53" t="s">
        <v>22</v>
      </c>
      <c r="R23" s="6">
        <v>0.5</v>
      </c>
      <c r="S23" s="1" t="s">
        <v>255</v>
      </c>
      <c r="T23" s="1" t="s">
        <v>266</v>
      </c>
      <c r="U23" s="15" t="s">
        <v>272</v>
      </c>
    </row>
    <row r="24" spans="2:21" ht="12.75">
      <c r="B24" s="4">
        <v>40533</v>
      </c>
      <c r="C24" s="1" t="s">
        <v>58</v>
      </c>
      <c r="D24" s="1" t="s">
        <v>46</v>
      </c>
      <c r="E24" s="1" t="s">
        <v>251</v>
      </c>
      <c r="F24" s="52">
        <v>0.008</v>
      </c>
      <c r="H24" s="6">
        <v>0.93</v>
      </c>
      <c r="I24" s="6">
        <v>1.85</v>
      </c>
      <c r="J24" s="6">
        <v>2.94</v>
      </c>
      <c r="K24" s="6">
        <v>4.25</v>
      </c>
      <c r="L24" s="6">
        <v>6.02</v>
      </c>
      <c r="M24" s="38">
        <v>8.3</v>
      </c>
      <c r="N24" s="38">
        <v>11.12</v>
      </c>
      <c r="O24" s="38">
        <v>14.43</v>
      </c>
      <c r="P24" s="53" t="s">
        <v>22</v>
      </c>
      <c r="Q24" s="53" t="s">
        <v>22</v>
      </c>
      <c r="R24" s="6">
        <v>0.5</v>
      </c>
      <c r="S24" s="1" t="s">
        <v>267</v>
      </c>
      <c r="T24" s="1" t="s">
        <v>268</v>
      </c>
      <c r="U24" s="111" t="s">
        <v>274</v>
      </c>
    </row>
    <row r="25" spans="2:21" ht="12.75">
      <c r="B25" s="59" t="s">
        <v>64</v>
      </c>
      <c r="H25" s="62">
        <f aca="true" t="shared" si="3" ref="H25:O25">AVERAGE(H22:H24)</f>
        <v>0.9966666666666667</v>
      </c>
      <c r="I25" s="62">
        <f t="shared" si="3"/>
        <v>2</v>
      </c>
      <c r="J25" s="62">
        <f t="shared" si="3"/>
        <v>3.11</v>
      </c>
      <c r="K25" s="62">
        <f t="shared" si="3"/>
        <v>4.443333333333333</v>
      </c>
      <c r="L25" s="62">
        <f t="shared" si="3"/>
        <v>6.243333333333333</v>
      </c>
      <c r="M25" s="62">
        <f t="shared" si="3"/>
        <v>8.573333333333334</v>
      </c>
      <c r="N25" s="62">
        <f t="shared" si="3"/>
        <v>11.433333333333332</v>
      </c>
      <c r="O25" s="62">
        <f t="shared" si="3"/>
        <v>14.876666666666667</v>
      </c>
      <c r="P25" s="62" t="s">
        <v>22</v>
      </c>
      <c r="Q25" s="62" t="s">
        <v>22</v>
      </c>
      <c r="R25" s="62">
        <f>AVERAGE(R22:R24)</f>
        <v>0.47333333333333333</v>
      </c>
      <c r="U25" s="18"/>
    </row>
    <row r="27" spans="2:21" ht="12.75">
      <c r="B27" s="4">
        <v>40607</v>
      </c>
      <c r="C27" s="1" t="s">
        <v>45</v>
      </c>
      <c r="D27" s="1" t="s">
        <v>46</v>
      </c>
      <c r="E27" s="1" t="s">
        <v>223</v>
      </c>
      <c r="F27" s="52">
        <v>0.008</v>
      </c>
      <c r="H27" s="6">
        <v>0.9</v>
      </c>
      <c r="I27" s="6">
        <v>1.72</v>
      </c>
      <c r="J27" s="6">
        <v>2.74</v>
      </c>
      <c r="K27" s="6">
        <v>3.96</v>
      </c>
      <c r="L27" s="6">
        <v>5.61</v>
      </c>
      <c r="M27" s="38">
        <v>7.76</v>
      </c>
      <c r="N27" s="38">
        <v>10.42</v>
      </c>
      <c r="O27" s="38">
        <v>13.48</v>
      </c>
      <c r="P27" s="53">
        <v>17.23</v>
      </c>
      <c r="Q27" s="53" t="s">
        <v>22</v>
      </c>
      <c r="R27" s="6">
        <v>0.57</v>
      </c>
      <c r="S27" s="1" t="s">
        <v>280</v>
      </c>
      <c r="T27" s="1" t="s">
        <v>281</v>
      </c>
      <c r="U27" s="119" t="s">
        <v>290</v>
      </c>
    </row>
    <row r="28" spans="2:21" ht="12.75">
      <c r="B28" s="4">
        <v>40607</v>
      </c>
      <c r="C28" s="1" t="s">
        <v>45</v>
      </c>
      <c r="D28" s="1" t="s">
        <v>46</v>
      </c>
      <c r="E28" s="1" t="s">
        <v>223</v>
      </c>
      <c r="F28" s="52">
        <v>0.008</v>
      </c>
      <c r="H28" s="6">
        <v>0.83</v>
      </c>
      <c r="I28" s="6">
        <v>1.61</v>
      </c>
      <c r="J28" s="6">
        <v>2.63</v>
      </c>
      <c r="K28" s="6">
        <v>3.86</v>
      </c>
      <c r="L28" s="6">
        <v>5.52</v>
      </c>
      <c r="M28" s="38">
        <v>7.67</v>
      </c>
      <c r="N28" s="38">
        <v>10.3</v>
      </c>
      <c r="O28" s="38">
        <v>13.27</v>
      </c>
      <c r="P28" s="53">
        <v>17.03</v>
      </c>
      <c r="Q28" s="53" t="s">
        <v>22</v>
      </c>
      <c r="R28" s="6">
        <v>0.59</v>
      </c>
      <c r="S28" s="1" t="s">
        <v>246</v>
      </c>
      <c r="T28" s="1" t="s">
        <v>282</v>
      </c>
      <c r="U28" s="15" t="s">
        <v>291</v>
      </c>
    </row>
    <row r="29" spans="2:21" ht="12.75">
      <c r="B29" s="4">
        <v>40607</v>
      </c>
      <c r="C29" s="1" t="s">
        <v>45</v>
      </c>
      <c r="D29" s="1" t="s">
        <v>46</v>
      </c>
      <c r="E29" s="1" t="s">
        <v>223</v>
      </c>
      <c r="F29" s="52">
        <v>0.008</v>
      </c>
      <c r="H29" s="53" t="s">
        <v>22</v>
      </c>
      <c r="I29" s="53" t="s">
        <v>22</v>
      </c>
      <c r="J29" s="53" t="s">
        <v>22</v>
      </c>
      <c r="K29" s="53" t="s">
        <v>22</v>
      </c>
      <c r="L29" s="53" t="s">
        <v>22</v>
      </c>
      <c r="M29" s="53" t="s">
        <v>22</v>
      </c>
      <c r="N29" s="53" t="s">
        <v>22</v>
      </c>
      <c r="O29" s="53" t="s">
        <v>22</v>
      </c>
      <c r="P29" s="53" t="s">
        <v>22</v>
      </c>
      <c r="Q29" s="53" t="s">
        <v>22</v>
      </c>
      <c r="R29" s="53" t="s">
        <v>22</v>
      </c>
      <c r="S29" s="53" t="s">
        <v>22</v>
      </c>
      <c r="T29" s="53" t="s">
        <v>22</v>
      </c>
      <c r="U29" s="111" t="s">
        <v>274</v>
      </c>
    </row>
    <row r="30" spans="2:21" ht="12.75">
      <c r="B30" s="59" t="s">
        <v>64</v>
      </c>
      <c r="H30" s="62">
        <f aca="true" t="shared" si="4" ref="H30:P30">AVERAGE(H27:H28)</f>
        <v>0.865</v>
      </c>
      <c r="I30" s="62">
        <f t="shared" si="4"/>
        <v>1.665</v>
      </c>
      <c r="J30" s="62">
        <f t="shared" si="4"/>
        <v>2.685</v>
      </c>
      <c r="K30" s="62">
        <f t="shared" si="4"/>
        <v>3.91</v>
      </c>
      <c r="L30" s="62">
        <f t="shared" si="4"/>
        <v>5.5649999999999995</v>
      </c>
      <c r="M30" s="62">
        <f t="shared" si="4"/>
        <v>7.715</v>
      </c>
      <c r="N30" s="62">
        <f t="shared" si="4"/>
        <v>10.36</v>
      </c>
      <c r="O30" s="62">
        <f t="shared" si="4"/>
        <v>13.375</v>
      </c>
      <c r="P30" s="62">
        <f t="shared" si="4"/>
        <v>17.130000000000003</v>
      </c>
      <c r="Q30" s="62" t="s">
        <v>22</v>
      </c>
      <c r="R30" s="62">
        <f>AVERAGE(R27:R28)</f>
        <v>0.58</v>
      </c>
      <c r="U30" s="18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  <ignoredErrors>
    <ignoredError sqref="H30:P30 R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3"/>
  <sheetViews>
    <sheetView workbookViewId="0" topLeftCell="A1">
      <selection activeCell="B44" sqref="B44"/>
    </sheetView>
  </sheetViews>
  <sheetFormatPr defaultColWidth="9.140625" defaultRowHeight="12.75"/>
  <cols>
    <col min="1" max="1" width="0.85546875" style="0" customWidth="1"/>
    <col min="2" max="3" width="9.140625" style="1" customWidth="1"/>
    <col min="4" max="4" width="7.8515625" style="1" bestFit="1" customWidth="1"/>
    <col min="5" max="5" width="7.8515625" style="1" customWidth="1"/>
    <col min="6" max="6" width="6.7109375" style="1" bestFit="1" customWidth="1"/>
    <col min="7" max="7" width="4.421875" style="1" bestFit="1" customWidth="1"/>
    <col min="8" max="8" width="5.57421875" style="1" bestFit="1" customWidth="1"/>
    <col min="9" max="9" width="4.421875" style="1" customWidth="1"/>
    <col min="10" max="10" width="6.421875" style="5" customWidth="1"/>
    <col min="11" max="13" width="8.28125" style="1" customWidth="1"/>
    <col min="14" max="14" width="8.28125" style="6" bestFit="1" customWidth="1"/>
    <col min="15" max="15" width="8.00390625" style="1" customWidth="1"/>
    <col min="16" max="16" width="9.140625" style="25" customWidth="1"/>
    <col min="17" max="17" width="9.140625" style="26" customWidth="1"/>
    <col min="18" max="18" width="41.7109375" style="0" customWidth="1"/>
  </cols>
  <sheetData>
    <row r="2" ht="12.75">
      <c r="C2" s="18" t="s">
        <v>78</v>
      </c>
    </row>
    <row r="3" ht="12.75">
      <c r="P3" s="29"/>
    </row>
    <row r="4" spans="4:8" ht="12.75">
      <c r="D4" s="1" t="s">
        <v>11</v>
      </c>
      <c r="E4" s="1" t="s">
        <v>122</v>
      </c>
      <c r="F4" s="1" t="s">
        <v>15</v>
      </c>
      <c r="G4" s="1" t="s">
        <v>26</v>
      </c>
      <c r="H4" s="1" t="s">
        <v>28</v>
      </c>
    </row>
    <row r="5" spans="2:18" ht="13.5" thickBot="1">
      <c r="B5" s="2" t="s">
        <v>0</v>
      </c>
      <c r="C5" s="2" t="s">
        <v>1</v>
      </c>
      <c r="D5" s="2" t="s">
        <v>10</v>
      </c>
      <c r="E5" s="2" t="s">
        <v>123</v>
      </c>
      <c r="F5" s="2" t="s">
        <v>10</v>
      </c>
      <c r="G5" s="2" t="s">
        <v>121</v>
      </c>
      <c r="H5" s="2" t="s">
        <v>29</v>
      </c>
      <c r="I5" s="2"/>
      <c r="J5" s="16" t="s">
        <v>4</v>
      </c>
      <c r="K5" s="17" t="s">
        <v>5</v>
      </c>
      <c r="L5" s="17" t="s">
        <v>6</v>
      </c>
      <c r="M5" s="17" t="s">
        <v>7</v>
      </c>
      <c r="N5" s="34" t="s">
        <v>8</v>
      </c>
      <c r="O5" s="17" t="s">
        <v>9</v>
      </c>
      <c r="P5" s="27" t="s">
        <v>2</v>
      </c>
      <c r="Q5" s="28" t="s">
        <v>3</v>
      </c>
      <c r="R5" s="3" t="s">
        <v>12</v>
      </c>
    </row>
    <row r="6" spans="2:18" ht="12.75">
      <c r="B6" s="8"/>
      <c r="C6" s="8"/>
      <c r="D6" s="8"/>
      <c r="E6" s="8"/>
      <c r="F6" s="8"/>
      <c r="G6" s="8"/>
      <c r="H6" s="8"/>
      <c r="I6" s="8"/>
      <c r="J6" s="41"/>
      <c r="K6" s="8"/>
      <c r="L6" s="8"/>
      <c r="M6" s="8"/>
      <c r="N6" s="42"/>
      <c r="O6" s="8"/>
      <c r="P6" s="43"/>
      <c r="Q6" s="44"/>
      <c r="R6" s="46"/>
    </row>
    <row r="7" spans="2:16" ht="12.75">
      <c r="B7" s="4">
        <v>38499</v>
      </c>
      <c r="K7" s="5"/>
      <c r="L7" s="5"/>
      <c r="M7" s="5"/>
      <c r="O7" s="5"/>
      <c r="P7" s="32"/>
    </row>
    <row r="8" spans="2:16" ht="12.75">
      <c r="B8" s="4">
        <v>38499</v>
      </c>
      <c r="K8" s="5"/>
      <c r="L8" s="5"/>
      <c r="M8" s="5"/>
      <c r="O8" s="5"/>
      <c r="P8" s="32"/>
    </row>
    <row r="9" spans="2:16" ht="12.75">
      <c r="B9" s="4">
        <v>38499</v>
      </c>
      <c r="K9" s="5"/>
      <c r="L9" s="5"/>
      <c r="M9" s="5"/>
      <c r="O9" s="5"/>
      <c r="P9" s="32"/>
    </row>
    <row r="10" spans="2:16" ht="12.75">
      <c r="B10" s="4">
        <v>38499</v>
      </c>
      <c r="K10" s="5"/>
      <c r="L10" s="5"/>
      <c r="M10" s="5"/>
      <c r="O10" s="5"/>
      <c r="P10" s="32"/>
    </row>
    <row r="11" spans="2:16" ht="12.75">
      <c r="B11" s="4">
        <v>38499</v>
      </c>
      <c r="K11" s="5"/>
      <c r="L11" s="5"/>
      <c r="M11" s="5"/>
      <c r="O11" s="5"/>
      <c r="P11" s="32"/>
    </row>
    <row r="12" spans="2:16" ht="12.75">
      <c r="B12" s="4">
        <v>38499</v>
      </c>
      <c r="K12" s="5"/>
      <c r="L12" s="5"/>
      <c r="M12" s="5"/>
      <c r="O12" s="5"/>
      <c r="P12" s="32"/>
    </row>
    <row r="13" spans="2:16" ht="12.75">
      <c r="B13" s="4">
        <v>38499</v>
      </c>
      <c r="K13" s="5"/>
      <c r="L13" s="5"/>
      <c r="M13" s="5"/>
      <c r="O13" s="5"/>
      <c r="P13" s="32"/>
    </row>
    <row r="14" spans="11:16" ht="12.75">
      <c r="K14" s="5"/>
      <c r="L14" s="5"/>
      <c r="M14" s="5"/>
      <c r="O14" s="5"/>
      <c r="P14" s="32"/>
    </row>
    <row r="15" spans="11:16" ht="12.75">
      <c r="K15" s="5"/>
      <c r="L15" s="5"/>
      <c r="M15" s="5"/>
      <c r="O15" s="5"/>
      <c r="P15" s="32"/>
    </row>
    <row r="16" spans="11:16" ht="12.75">
      <c r="K16" s="5"/>
      <c r="L16" s="5"/>
      <c r="M16" s="5"/>
      <c r="O16" s="5"/>
      <c r="P16" s="32"/>
    </row>
    <row r="17" spans="11:16" ht="12.75">
      <c r="K17" s="5"/>
      <c r="L17" s="5"/>
      <c r="M17" s="5"/>
      <c r="O17" s="5"/>
      <c r="P17" s="32"/>
    </row>
    <row r="18" spans="11:16" ht="12.75">
      <c r="K18" s="5"/>
      <c r="L18" s="5"/>
      <c r="M18" s="5"/>
      <c r="O18" s="5"/>
      <c r="P18" s="32"/>
    </row>
    <row r="19" spans="11:16" ht="12.75">
      <c r="K19" s="5"/>
      <c r="L19" s="5"/>
      <c r="M19" s="5"/>
      <c r="O19" s="5"/>
      <c r="P19" s="32"/>
    </row>
    <row r="20" spans="11:16" ht="12.75">
      <c r="K20" s="5"/>
      <c r="L20" s="5"/>
      <c r="M20" s="5"/>
      <c r="O20" s="5"/>
      <c r="P20" s="32"/>
    </row>
    <row r="21" spans="11:16" ht="12.75">
      <c r="K21" s="5"/>
      <c r="L21" s="5"/>
      <c r="M21" s="5"/>
      <c r="O21" s="5"/>
      <c r="P21" s="32"/>
    </row>
    <row r="22" spans="11:16" ht="12.75">
      <c r="K22" s="5"/>
      <c r="L22" s="5"/>
      <c r="M22" s="5"/>
      <c r="O22" s="5"/>
      <c r="P22" s="32"/>
    </row>
    <row r="23" spans="11:16" ht="12.75">
      <c r="K23" s="5"/>
      <c r="L23" s="5"/>
      <c r="M23" s="5"/>
      <c r="O23" s="5"/>
      <c r="P23" s="32"/>
    </row>
    <row r="24" spans="11:16" ht="12.75">
      <c r="K24" s="5"/>
      <c r="L24" s="5"/>
      <c r="M24" s="5"/>
      <c r="O24" s="5"/>
      <c r="P24" s="32"/>
    </row>
    <row r="25" spans="11:16" ht="12.75">
      <c r="K25" s="5"/>
      <c r="L25" s="5"/>
      <c r="M25" s="5"/>
      <c r="O25" s="5"/>
      <c r="P25" s="32"/>
    </row>
    <row r="26" spans="11:16" ht="12.75">
      <c r="K26" s="5"/>
      <c r="L26" s="5"/>
      <c r="M26" s="5"/>
      <c r="O26" s="5"/>
      <c r="P26" s="32"/>
    </row>
    <row r="27" spans="11:16" ht="12.75">
      <c r="K27" s="5"/>
      <c r="L27" s="5"/>
      <c r="M27" s="5"/>
      <c r="O27" s="5"/>
      <c r="P27" s="32"/>
    </row>
    <row r="28" spans="11:16" ht="12.75">
      <c r="K28" s="5"/>
      <c r="L28" s="5"/>
      <c r="M28" s="5"/>
      <c r="O28" s="5"/>
      <c r="P28" s="32"/>
    </row>
    <row r="29" spans="11:16" ht="12.75">
      <c r="K29" s="5"/>
      <c r="L29" s="5"/>
      <c r="M29" s="5"/>
      <c r="O29" s="5"/>
      <c r="P29" s="32"/>
    </row>
    <row r="30" spans="11:16" ht="12.75">
      <c r="K30" s="5"/>
      <c r="L30" s="5"/>
      <c r="M30" s="5"/>
      <c r="O30" s="5"/>
      <c r="P30" s="32"/>
    </row>
    <row r="31" spans="11:16" ht="12.75">
      <c r="K31" s="5"/>
      <c r="L31" s="5"/>
      <c r="M31" s="5"/>
      <c r="O31" s="5"/>
      <c r="P31" s="32"/>
    </row>
    <row r="32" spans="11:16" ht="12.75">
      <c r="K32" s="5"/>
      <c r="L32" s="5"/>
      <c r="M32" s="5"/>
      <c r="O32" s="5"/>
      <c r="P32" s="32"/>
    </row>
    <row r="33" spans="11:16" ht="12.75">
      <c r="K33" s="5"/>
      <c r="L33" s="5"/>
      <c r="M33" s="5"/>
      <c r="O33" s="5"/>
      <c r="P33" s="32"/>
    </row>
    <row r="34" spans="11:16" ht="12.75">
      <c r="K34" s="5"/>
      <c r="L34" s="5"/>
      <c r="M34" s="5"/>
      <c r="O34" s="5"/>
      <c r="P34" s="32"/>
    </row>
    <row r="35" spans="2:16" ht="12.75">
      <c r="B35" s="1" t="s">
        <v>124</v>
      </c>
      <c r="K35" s="5"/>
      <c r="L35" s="5"/>
      <c r="M35" s="5"/>
      <c r="O35" s="5"/>
      <c r="P35" s="32"/>
    </row>
    <row r="36" spans="11:16" ht="12.75">
      <c r="K36" s="5"/>
      <c r="L36" s="5"/>
      <c r="M36" s="5"/>
      <c r="O36" s="5"/>
      <c r="P36" s="32"/>
    </row>
    <row r="37" spans="11:16" ht="12.75">
      <c r="K37" s="5"/>
      <c r="L37" s="5"/>
      <c r="M37" s="5"/>
      <c r="O37" s="5"/>
      <c r="P37" s="32"/>
    </row>
    <row r="38" spans="11:16" ht="12.75">
      <c r="K38" s="5"/>
      <c r="L38" s="5"/>
      <c r="M38" s="5"/>
      <c r="O38" s="5"/>
      <c r="P38" s="32"/>
    </row>
    <row r="39" spans="11:16" ht="12.75">
      <c r="K39" s="5"/>
      <c r="L39" s="5"/>
      <c r="M39" s="5"/>
      <c r="O39" s="5"/>
      <c r="P39" s="32"/>
    </row>
    <row r="40" spans="11:16" ht="12.75">
      <c r="K40" s="5"/>
      <c r="L40" s="5"/>
      <c r="M40" s="5"/>
      <c r="O40" s="5"/>
      <c r="P40" s="32"/>
    </row>
    <row r="41" spans="11:16" ht="12.75">
      <c r="K41" s="5"/>
      <c r="L41" s="5"/>
      <c r="M41" s="5"/>
      <c r="O41" s="5"/>
      <c r="P41" s="32"/>
    </row>
    <row r="42" spans="11:16" ht="12.75">
      <c r="K42" s="5"/>
      <c r="L42" s="5"/>
      <c r="M42" s="5"/>
      <c r="O42" s="5"/>
      <c r="P42" s="32"/>
    </row>
    <row r="43" spans="11:16" ht="12.75">
      <c r="K43" s="5"/>
      <c r="L43" s="5"/>
      <c r="M43" s="5"/>
      <c r="O43" s="5"/>
      <c r="P43" s="32"/>
    </row>
    <row r="44" spans="2:16" ht="12.75">
      <c r="B44" s="1" t="s">
        <v>124</v>
      </c>
      <c r="K44" s="5"/>
      <c r="L44" s="5"/>
      <c r="M44" s="5"/>
      <c r="O44" s="5"/>
      <c r="P44" s="32"/>
    </row>
    <row r="45" spans="11:16" ht="12.75">
      <c r="K45" s="5"/>
      <c r="L45" s="5"/>
      <c r="M45" s="5"/>
      <c r="O45" s="5"/>
      <c r="P45" s="32"/>
    </row>
    <row r="46" spans="11:16" ht="12.75">
      <c r="K46" s="5"/>
      <c r="L46" s="5"/>
      <c r="M46" s="5"/>
      <c r="O46" s="5"/>
      <c r="P46" s="32"/>
    </row>
    <row r="47" spans="11:16" ht="12.75">
      <c r="K47" s="5"/>
      <c r="L47" s="5"/>
      <c r="M47" s="5"/>
      <c r="O47" s="5"/>
      <c r="P47" s="32"/>
    </row>
    <row r="48" spans="11:16" ht="12.75">
      <c r="K48" s="5"/>
      <c r="L48" s="5"/>
      <c r="M48" s="5"/>
      <c r="O48" s="5"/>
      <c r="P48" s="32"/>
    </row>
    <row r="49" spans="11:16" ht="12.75">
      <c r="K49" s="5"/>
      <c r="L49" s="5"/>
      <c r="M49" s="5"/>
      <c r="O49" s="5"/>
      <c r="P49" s="32"/>
    </row>
    <row r="50" spans="11:16" ht="12.75">
      <c r="K50" s="5"/>
      <c r="L50" s="5"/>
      <c r="M50" s="5"/>
      <c r="O50" s="5"/>
      <c r="P50" s="32"/>
    </row>
    <row r="51" spans="11:16" ht="12.75">
      <c r="K51" s="5"/>
      <c r="L51" s="5"/>
      <c r="M51" s="5"/>
      <c r="O51" s="5"/>
      <c r="P51" s="32"/>
    </row>
    <row r="52" spans="11:16" ht="12.75">
      <c r="K52" s="5"/>
      <c r="L52" s="5"/>
      <c r="M52" s="5"/>
      <c r="O52" s="5"/>
      <c r="P52" s="32"/>
    </row>
    <row r="53" spans="11:16" ht="12.75">
      <c r="K53" s="5"/>
      <c r="L53" s="5"/>
      <c r="M53" s="5"/>
      <c r="O53" s="5"/>
      <c r="P53" s="32"/>
    </row>
    <row r="54" spans="11:16" ht="12.75">
      <c r="K54" s="5"/>
      <c r="L54" s="5"/>
      <c r="M54" s="5"/>
      <c r="O54" s="5"/>
      <c r="P54" s="32"/>
    </row>
    <row r="55" spans="11:16" ht="12.75">
      <c r="K55" s="5"/>
      <c r="L55" s="5"/>
      <c r="M55" s="5"/>
      <c r="O55" s="5"/>
      <c r="P55" s="32"/>
    </row>
    <row r="56" spans="11:16" ht="12.75">
      <c r="K56" s="5"/>
      <c r="L56" s="5"/>
      <c r="M56" s="5"/>
      <c r="O56" s="5"/>
      <c r="P56" s="32"/>
    </row>
    <row r="57" spans="11:16" ht="12.75">
      <c r="K57" s="5"/>
      <c r="L57" s="5"/>
      <c r="M57" s="5"/>
      <c r="O57" s="5"/>
      <c r="P57" s="32"/>
    </row>
    <row r="58" spans="11:16" ht="12.75">
      <c r="K58" s="5"/>
      <c r="L58" s="5"/>
      <c r="M58" s="5"/>
      <c r="O58" s="5"/>
      <c r="P58" s="32"/>
    </row>
    <row r="59" spans="11:16" ht="12.75">
      <c r="K59" s="5"/>
      <c r="L59" s="5"/>
      <c r="M59" s="5"/>
      <c r="O59" s="5"/>
      <c r="P59" s="32"/>
    </row>
    <row r="60" spans="11:16" ht="12.75">
      <c r="K60" s="5"/>
      <c r="L60" s="5"/>
      <c r="M60" s="5"/>
      <c r="O60" s="5"/>
      <c r="P60" s="32"/>
    </row>
    <row r="61" spans="11:16" ht="12.75">
      <c r="K61" s="5"/>
      <c r="L61" s="5"/>
      <c r="M61" s="5"/>
      <c r="O61" s="5"/>
      <c r="P61" s="32"/>
    </row>
    <row r="62" spans="11:16" ht="12.75">
      <c r="K62" s="5"/>
      <c r="L62" s="5"/>
      <c r="M62" s="5"/>
      <c r="O62" s="5"/>
      <c r="P62" s="32"/>
    </row>
    <row r="63" spans="11:16" ht="12.75">
      <c r="K63" s="5"/>
      <c r="L63" s="5"/>
      <c r="M63" s="5"/>
      <c r="O63" s="5"/>
      <c r="P63" s="32"/>
    </row>
    <row r="64" spans="11:16" ht="12.75">
      <c r="K64" s="5"/>
      <c r="L64" s="5"/>
      <c r="M64" s="5"/>
      <c r="O64" s="5"/>
      <c r="P64" s="32"/>
    </row>
    <row r="65" spans="11:16" ht="12.75">
      <c r="K65" s="5"/>
      <c r="L65" s="5"/>
      <c r="M65" s="5"/>
      <c r="O65" s="5"/>
      <c r="P65" s="32"/>
    </row>
    <row r="66" spans="11:16" ht="12.75">
      <c r="K66" s="5"/>
      <c r="L66" s="5"/>
      <c r="M66" s="5"/>
      <c r="O66" s="5"/>
      <c r="P66" s="32"/>
    </row>
    <row r="67" spans="11:16" ht="12.75">
      <c r="K67" s="5"/>
      <c r="L67" s="5"/>
      <c r="M67" s="5"/>
      <c r="O67" s="5"/>
      <c r="P67" s="32"/>
    </row>
    <row r="68" spans="11:16" ht="12.75">
      <c r="K68" s="5"/>
      <c r="L68" s="5"/>
      <c r="M68" s="5"/>
      <c r="O68" s="5"/>
      <c r="P68" s="32"/>
    </row>
    <row r="69" spans="11:16" ht="12.75">
      <c r="K69" s="5"/>
      <c r="L69" s="5"/>
      <c r="M69" s="5"/>
      <c r="O69" s="5"/>
      <c r="P69" s="32"/>
    </row>
    <row r="70" spans="11:16" ht="12.75">
      <c r="K70" s="5"/>
      <c r="L70" s="5"/>
      <c r="M70" s="5"/>
      <c r="O70" s="5"/>
      <c r="P70" s="32"/>
    </row>
    <row r="71" spans="11:16" ht="12.75">
      <c r="K71" s="5"/>
      <c r="L71" s="5"/>
      <c r="M71" s="5"/>
      <c r="O71" s="5"/>
      <c r="P71" s="32"/>
    </row>
    <row r="72" spans="11:16" ht="12.75">
      <c r="K72" s="5"/>
      <c r="L72" s="5"/>
      <c r="M72" s="5"/>
      <c r="O72" s="5"/>
      <c r="P72" s="32"/>
    </row>
    <row r="73" spans="11:16" ht="12.75">
      <c r="K73" s="5"/>
      <c r="L73" s="5"/>
      <c r="M73" s="5"/>
      <c r="O73" s="5"/>
      <c r="P73" s="32"/>
    </row>
    <row r="74" spans="11:16" ht="12.75">
      <c r="K74" s="5"/>
      <c r="L74" s="5"/>
      <c r="M74" s="5"/>
      <c r="O74" s="5"/>
      <c r="P74" s="32"/>
    </row>
    <row r="75" spans="11:16" ht="12.75">
      <c r="K75" s="5"/>
      <c r="L75" s="5"/>
      <c r="M75" s="5"/>
      <c r="O75" s="5"/>
      <c r="P75" s="32"/>
    </row>
    <row r="76" spans="11:16" ht="12.75">
      <c r="K76" s="5"/>
      <c r="L76" s="5"/>
      <c r="M76" s="5"/>
      <c r="O76" s="5"/>
      <c r="P76" s="32"/>
    </row>
    <row r="77" spans="11:16" ht="12.75">
      <c r="K77" s="5"/>
      <c r="L77" s="5"/>
      <c r="M77" s="5"/>
      <c r="O77" s="5"/>
      <c r="P77" s="32"/>
    </row>
    <row r="78" spans="11:16" ht="12.75">
      <c r="K78" s="5"/>
      <c r="L78" s="5"/>
      <c r="M78" s="5"/>
      <c r="O78" s="5"/>
      <c r="P78" s="32"/>
    </row>
    <row r="79" spans="11:16" ht="12.75">
      <c r="K79" s="5"/>
      <c r="L79" s="5"/>
      <c r="M79" s="5"/>
      <c r="O79" s="5"/>
      <c r="P79" s="32"/>
    </row>
    <row r="80" spans="11:16" ht="12.75">
      <c r="K80" s="5"/>
      <c r="L80" s="5"/>
      <c r="M80" s="5"/>
      <c r="O80" s="5"/>
      <c r="P80" s="32"/>
    </row>
    <row r="81" spans="11:16" ht="12.75">
      <c r="K81" s="5"/>
      <c r="L81" s="5"/>
      <c r="M81" s="5"/>
      <c r="O81" s="5"/>
      <c r="P81" s="32"/>
    </row>
    <row r="82" spans="11:16" ht="12.75">
      <c r="K82" s="5"/>
      <c r="L82" s="5"/>
      <c r="M82" s="5"/>
      <c r="O82" s="5"/>
      <c r="P82" s="32"/>
    </row>
    <row r="83" spans="11:16" ht="12.75">
      <c r="K83" s="5"/>
      <c r="L83" s="5"/>
      <c r="M83" s="5"/>
      <c r="O83" s="5"/>
      <c r="P83" s="32"/>
    </row>
    <row r="84" spans="11:16" ht="12.75">
      <c r="K84" s="5"/>
      <c r="L84" s="5"/>
      <c r="M84" s="5"/>
      <c r="O84" s="5"/>
      <c r="P84" s="32"/>
    </row>
    <row r="85" spans="11:16" ht="12.75">
      <c r="K85" s="5"/>
      <c r="L85" s="5"/>
      <c r="M85" s="5"/>
      <c r="O85" s="5"/>
      <c r="P85" s="32"/>
    </row>
    <row r="86" spans="11:16" ht="12.75">
      <c r="K86" s="5"/>
      <c r="L86" s="5"/>
      <c r="M86" s="5"/>
      <c r="O86" s="5"/>
      <c r="P86" s="32"/>
    </row>
    <row r="87" spans="11:16" ht="12.75">
      <c r="K87" s="5"/>
      <c r="L87" s="5"/>
      <c r="M87" s="5"/>
      <c r="O87" s="5"/>
      <c r="P87" s="32"/>
    </row>
    <row r="88" spans="11:16" ht="12.75">
      <c r="K88" s="5"/>
      <c r="L88" s="5"/>
      <c r="M88" s="5"/>
      <c r="O88" s="5"/>
      <c r="P88" s="32"/>
    </row>
    <row r="89" spans="11:16" ht="12.75">
      <c r="K89" s="5"/>
      <c r="L89" s="5"/>
      <c r="M89" s="5"/>
      <c r="O89" s="5"/>
      <c r="P89" s="32"/>
    </row>
    <row r="90" spans="11:16" ht="12.75">
      <c r="K90" s="5"/>
      <c r="L90" s="5"/>
      <c r="M90" s="5"/>
      <c r="O90" s="5"/>
      <c r="P90" s="32"/>
    </row>
    <row r="91" spans="11:16" ht="12.75">
      <c r="K91" s="5"/>
      <c r="L91" s="5"/>
      <c r="M91" s="5"/>
      <c r="O91" s="5"/>
      <c r="P91" s="32"/>
    </row>
    <row r="92" spans="11:16" ht="12.75">
      <c r="K92" s="5"/>
      <c r="L92" s="5"/>
      <c r="M92" s="5"/>
      <c r="O92" s="5"/>
      <c r="P92" s="32"/>
    </row>
    <row r="93" spans="11:16" ht="12.75">
      <c r="K93" s="5"/>
      <c r="L93" s="5"/>
      <c r="M93" s="5"/>
      <c r="O93" s="5"/>
      <c r="P93" s="32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cp:lastPrinted>2011-04-23T15:07:36Z</cp:lastPrinted>
  <dcterms:created xsi:type="dcterms:W3CDTF">2004-08-31T02:33:19Z</dcterms:created>
  <dcterms:modified xsi:type="dcterms:W3CDTF">2011-04-26T00:34:46Z</dcterms:modified>
  <cp:category/>
  <cp:version/>
  <cp:contentType/>
  <cp:contentStatus/>
</cp:coreProperties>
</file>